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Overview" sheetId="4" r:id="rId1"/>
    <sheet name="Signal names" sheetId="5" r:id="rId2"/>
  </sheets>
  <calcPr calcId="145621"/>
</workbook>
</file>

<file path=xl/calcChain.xml><?xml version="1.0" encoding="utf-8"?>
<calcChain xmlns="http://schemas.openxmlformats.org/spreadsheetml/2006/main">
  <c r="E26" i="4" l="1"/>
  <c r="C26" i="4"/>
  <c r="C108" i="5"/>
  <c r="C107" i="5"/>
  <c r="C106" i="5"/>
  <c r="A106" i="5"/>
  <c r="E106" i="5" s="1"/>
  <c r="A5" i="5"/>
  <c r="A6" i="5" s="1"/>
  <c r="E4" i="5"/>
  <c r="C4" i="5"/>
  <c r="C19" i="4"/>
  <c r="E4" i="4"/>
  <c r="C24" i="4"/>
  <c r="C4" i="4"/>
  <c r="A5" i="4"/>
  <c r="A6" i="4" s="1"/>
  <c r="C6" i="4" s="1"/>
  <c r="A7" i="5" l="1"/>
  <c r="C6" i="5"/>
  <c r="E6" i="5"/>
  <c r="C5" i="5"/>
  <c r="E5" i="5"/>
  <c r="E5" i="4"/>
  <c r="A7" i="4"/>
  <c r="C5" i="4"/>
  <c r="E6" i="4"/>
  <c r="C7" i="5" l="1"/>
  <c r="A8" i="5"/>
  <c r="E7" i="5"/>
  <c r="E7" i="4"/>
  <c r="C7" i="4"/>
  <c r="A8" i="4"/>
  <c r="A9" i="5" l="1"/>
  <c r="E8" i="5"/>
  <c r="C8" i="5"/>
  <c r="A9" i="4"/>
  <c r="C8" i="4"/>
  <c r="E8" i="4"/>
  <c r="A10" i="5" l="1"/>
  <c r="C9" i="5"/>
  <c r="E9" i="5"/>
  <c r="A10" i="4"/>
  <c r="C9" i="4"/>
  <c r="E9" i="4"/>
  <c r="A11" i="5" l="1"/>
  <c r="E10" i="5"/>
  <c r="C10" i="5"/>
  <c r="A11" i="4"/>
  <c r="E10" i="4"/>
  <c r="C10" i="4"/>
  <c r="E11" i="5" l="1"/>
  <c r="C11" i="5"/>
  <c r="A12" i="5"/>
  <c r="A12" i="4"/>
  <c r="C11" i="4"/>
  <c r="E11" i="4"/>
  <c r="A13" i="5" l="1"/>
  <c r="E12" i="5"/>
  <c r="C12" i="5"/>
  <c r="A13" i="4"/>
  <c r="C12" i="4"/>
  <c r="E12" i="4"/>
  <c r="A14" i="5" l="1"/>
  <c r="E13" i="5"/>
  <c r="C13" i="5"/>
  <c r="C13" i="4"/>
  <c r="E13" i="4"/>
  <c r="A14" i="4"/>
  <c r="A15" i="5" l="1"/>
  <c r="C14" i="5"/>
  <c r="E14" i="5"/>
  <c r="C14" i="4"/>
  <c r="E14" i="4"/>
  <c r="A15" i="4"/>
  <c r="C15" i="5" l="1"/>
  <c r="A16" i="5"/>
  <c r="A17" i="5" s="1"/>
  <c r="E15" i="5"/>
  <c r="E15" i="4"/>
  <c r="C15" i="4"/>
  <c r="A16" i="4"/>
  <c r="A18" i="5" l="1"/>
  <c r="E17" i="5"/>
  <c r="C17" i="5"/>
  <c r="C16" i="5"/>
  <c r="E16" i="5"/>
  <c r="C17" i="4"/>
  <c r="C18" i="4"/>
  <c r="A17" i="4"/>
  <c r="A20" i="4"/>
  <c r="A21" i="4" s="1"/>
  <c r="C16" i="4"/>
  <c r="E16" i="4"/>
  <c r="A19" i="5" l="1"/>
  <c r="C18" i="5"/>
  <c r="E18" i="5"/>
  <c r="A22" i="4"/>
  <c r="E21" i="4"/>
  <c r="C21" i="4"/>
  <c r="E17" i="4"/>
  <c r="E20" i="4"/>
  <c r="C20" i="4"/>
  <c r="A20" i="5" l="1"/>
  <c r="C19" i="5"/>
  <c r="E19" i="5"/>
  <c r="A25" i="4"/>
  <c r="A23" i="4"/>
  <c r="A26" i="4" s="1"/>
  <c r="C22" i="4"/>
  <c r="E22" i="4"/>
  <c r="A21" i="5" l="1"/>
  <c r="C20" i="5"/>
  <c r="E20" i="5"/>
  <c r="C25" i="4"/>
  <c r="E25" i="4"/>
  <c r="C23" i="4"/>
  <c r="E23" i="4"/>
  <c r="A22" i="5" l="1"/>
  <c r="C21" i="5"/>
  <c r="E21" i="5"/>
  <c r="A23" i="5" l="1"/>
  <c r="C22" i="5"/>
  <c r="E22" i="5"/>
  <c r="A24" i="5" l="1"/>
  <c r="E23" i="5"/>
  <c r="C23" i="5"/>
  <c r="A25" i="5" l="1"/>
  <c r="C24" i="5"/>
  <c r="E24" i="5"/>
  <c r="A26" i="5" l="1"/>
  <c r="C25" i="5"/>
  <c r="E25" i="5"/>
  <c r="A27" i="5" l="1"/>
  <c r="C26" i="5"/>
  <c r="E26" i="5"/>
  <c r="A28" i="5" l="1"/>
  <c r="E27" i="5"/>
  <c r="C27" i="5"/>
  <c r="A29" i="5" l="1"/>
  <c r="C28" i="5"/>
  <c r="E28" i="5"/>
  <c r="A30" i="5" l="1"/>
  <c r="C29" i="5"/>
  <c r="E29" i="5"/>
  <c r="A31" i="5" l="1"/>
  <c r="C30" i="5"/>
  <c r="E30" i="5"/>
  <c r="A32" i="5" l="1"/>
  <c r="C31" i="5"/>
  <c r="E31" i="5"/>
  <c r="A33" i="5" l="1"/>
  <c r="C32" i="5"/>
  <c r="E32" i="5"/>
  <c r="A34" i="5" l="1"/>
  <c r="C33" i="5"/>
  <c r="E33" i="5"/>
  <c r="A35" i="5" l="1"/>
  <c r="C34" i="5"/>
  <c r="E34" i="5"/>
  <c r="A36" i="5" l="1"/>
  <c r="C35" i="5"/>
  <c r="E35" i="5"/>
  <c r="A37" i="5" l="1"/>
  <c r="C36" i="5"/>
  <c r="E36" i="5"/>
  <c r="A38" i="5" l="1"/>
  <c r="C37" i="5"/>
  <c r="E37" i="5"/>
  <c r="A39" i="5" l="1"/>
  <c r="C38" i="5"/>
  <c r="E38" i="5"/>
  <c r="A40" i="5" l="1"/>
  <c r="C39" i="5"/>
  <c r="E39" i="5"/>
  <c r="A41" i="5" l="1"/>
  <c r="C40" i="5"/>
  <c r="E40" i="5"/>
  <c r="A42" i="5" l="1"/>
  <c r="C41" i="5"/>
  <c r="E41" i="5"/>
  <c r="A43" i="5" l="1"/>
  <c r="C42" i="5"/>
  <c r="E42" i="5"/>
  <c r="A44" i="5" l="1"/>
  <c r="C43" i="5"/>
  <c r="E43" i="5"/>
  <c r="A45" i="5" l="1"/>
  <c r="C44" i="5"/>
  <c r="E44" i="5"/>
  <c r="A46" i="5" l="1"/>
  <c r="C45" i="5"/>
  <c r="E45" i="5"/>
  <c r="A47" i="5" l="1"/>
  <c r="C46" i="5"/>
  <c r="E46" i="5"/>
  <c r="A48" i="5" l="1"/>
  <c r="C47" i="5"/>
  <c r="E47" i="5"/>
  <c r="A49" i="5" l="1"/>
  <c r="C48" i="5"/>
  <c r="E48" i="5"/>
  <c r="A50" i="5" l="1"/>
  <c r="C49" i="5"/>
  <c r="E49" i="5"/>
  <c r="A51" i="5" l="1"/>
  <c r="C50" i="5"/>
  <c r="E50" i="5"/>
  <c r="A52" i="5" l="1"/>
  <c r="C51" i="5"/>
  <c r="E51" i="5"/>
  <c r="A53" i="5" l="1"/>
  <c r="C52" i="5"/>
  <c r="E52" i="5"/>
  <c r="A54" i="5" l="1"/>
  <c r="C53" i="5"/>
  <c r="E53" i="5"/>
  <c r="A55" i="5" l="1"/>
  <c r="C54" i="5"/>
  <c r="E54" i="5"/>
  <c r="A56" i="5" l="1"/>
  <c r="E55" i="5"/>
  <c r="C55" i="5"/>
  <c r="A57" i="5" l="1"/>
  <c r="C56" i="5"/>
  <c r="E56" i="5"/>
  <c r="A58" i="5" l="1"/>
  <c r="C57" i="5"/>
  <c r="E57" i="5"/>
  <c r="A59" i="5" l="1"/>
  <c r="C58" i="5"/>
  <c r="E58" i="5"/>
  <c r="A60" i="5" l="1"/>
  <c r="E59" i="5"/>
  <c r="C59" i="5"/>
  <c r="A61" i="5" l="1"/>
  <c r="C60" i="5"/>
  <c r="E60" i="5"/>
  <c r="A62" i="5" l="1"/>
  <c r="C61" i="5"/>
  <c r="E61" i="5"/>
  <c r="A63" i="5" l="1"/>
  <c r="C62" i="5"/>
  <c r="E62" i="5"/>
  <c r="A64" i="5" l="1"/>
  <c r="C63" i="5"/>
  <c r="E63" i="5"/>
  <c r="A65" i="5" l="1"/>
  <c r="C64" i="5"/>
  <c r="E64" i="5"/>
  <c r="A66" i="5" l="1"/>
  <c r="C65" i="5"/>
  <c r="E65" i="5"/>
  <c r="A67" i="5" l="1"/>
  <c r="C66" i="5"/>
  <c r="E66" i="5"/>
  <c r="A68" i="5" l="1"/>
  <c r="E67" i="5"/>
  <c r="C67" i="5"/>
  <c r="A69" i="5" l="1"/>
  <c r="C68" i="5"/>
  <c r="E68" i="5"/>
  <c r="A70" i="5" l="1"/>
  <c r="C69" i="5"/>
  <c r="E69" i="5"/>
  <c r="A71" i="5" l="1"/>
  <c r="C70" i="5"/>
  <c r="E70" i="5"/>
  <c r="A72" i="5" l="1"/>
  <c r="C71" i="5"/>
  <c r="E71" i="5"/>
  <c r="A73" i="5" l="1"/>
  <c r="C72" i="5"/>
  <c r="E72" i="5"/>
  <c r="A74" i="5" l="1"/>
  <c r="C73" i="5"/>
  <c r="E73" i="5"/>
  <c r="A75" i="5" l="1"/>
  <c r="C74" i="5"/>
  <c r="E74" i="5"/>
  <c r="A76" i="5" l="1"/>
  <c r="E75" i="5"/>
  <c r="C75" i="5"/>
  <c r="A77" i="5" l="1"/>
  <c r="C76" i="5"/>
  <c r="E76" i="5"/>
  <c r="A78" i="5" l="1"/>
  <c r="C77" i="5"/>
  <c r="E77" i="5"/>
  <c r="A79" i="5" l="1"/>
  <c r="C78" i="5"/>
  <c r="E78" i="5"/>
  <c r="A80" i="5" l="1"/>
  <c r="C79" i="5"/>
  <c r="E79" i="5"/>
  <c r="A81" i="5" l="1"/>
  <c r="C80" i="5"/>
  <c r="E80" i="5"/>
  <c r="A82" i="5" l="1"/>
  <c r="C81" i="5"/>
  <c r="E81" i="5"/>
  <c r="A83" i="5" l="1"/>
  <c r="C82" i="5"/>
  <c r="E82" i="5"/>
  <c r="A84" i="5" l="1"/>
  <c r="C83" i="5"/>
  <c r="E83" i="5"/>
  <c r="A85" i="5" l="1"/>
  <c r="E84" i="5"/>
  <c r="C84" i="5"/>
  <c r="A86" i="5" l="1"/>
  <c r="C85" i="5"/>
  <c r="E85" i="5"/>
  <c r="A87" i="5" l="1"/>
  <c r="C86" i="5"/>
  <c r="E86" i="5"/>
  <c r="A88" i="5" l="1"/>
  <c r="C87" i="5"/>
  <c r="E87" i="5"/>
  <c r="A89" i="5" l="1"/>
  <c r="C88" i="5"/>
  <c r="E88" i="5"/>
  <c r="A90" i="5" l="1"/>
  <c r="E89" i="5"/>
  <c r="C89" i="5"/>
  <c r="A91" i="5" l="1"/>
  <c r="E90" i="5"/>
  <c r="C90" i="5"/>
  <c r="A92" i="5" l="1"/>
  <c r="E91" i="5"/>
  <c r="C91" i="5"/>
  <c r="A93" i="5" l="1"/>
  <c r="E92" i="5"/>
  <c r="C92" i="5"/>
  <c r="A94" i="5" l="1"/>
  <c r="E93" i="5"/>
  <c r="C93" i="5"/>
  <c r="A95" i="5" l="1"/>
  <c r="C94" i="5"/>
  <c r="E94" i="5"/>
  <c r="A96" i="5" l="1"/>
  <c r="E95" i="5"/>
  <c r="C95" i="5"/>
  <c r="A97" i="5" l="1"/>
  <c r="C96" i="5"/>
  <c r="E96" i="5"/>
  <c r="E97" i="5" l="1"/>
  <c r="C97" i="5"/>
  <c r="A98" i="5"/>
  <c r="A99" i="5" l="1"/>
  <c r="E98" i="5"/>
  <c r="C98" i="5"/>
  <c r="A100" i="5" l="1"/>
  <c r="E99" i="5"/>
  <c r="C99" i="5"/>
  <c r="A101" i="5" l="1"/>
  <c r="C100" i="5"/>
  <c r="E100" i="5"/>
  <c r="E101" i="5" l="1"/>
  <c r="A102" i="5"/>
  <c r="C101" i="5"/>
  <c r="A103" i="5" l="1"/>
  <c r="E102" i="5"/>
  <c r="C102" i="5"/>
  <c r="C103" i="5" l="1"/>
  <c r="C104" i="5" s="1"/>
  <c r="E103" i="5"/>
  <c r="E104" i="5" s="1"/>
  <c r="A104" i="5"/>
</calcChain>
</file>

<file path=xl/sharedStrings.xml><?xml version="1.0" encoding="utf-8"?>
<sst xmlns="http://schemas.openxmlformats.org/spreadsheetml/2006/main" count="387" uniqueCount="224">
  <si>
    <t>VDD1V8</t>
  </si>
  <si>
    <t>Ground</t>
  </si>
  <si>
    <t>GND</t>
  </si>
  <si>
    <t>High voltage / substrate bias</t>
  </si>
  <si>
    <t>HV sub</t>
  </si>
  <si>
    <t>SUB</t>
  </si>
  <si>
    <t>Casc</t>
  </si>
  <si>
    <t>Bias_GR1</t>
  </si>
  <si>
    <t>VPload</t>
  </si>
  <si>
    <t>Bias_GR2</t>
  </si>
  <si>
    <t>iBias</t>
  </si>
  <si>
    <t>vPreAmpCascN</t>
  </si>
  <si>
    <t>iFB</t>
  </si>
  <si>
    <t>vShaperCascN</t>
  </si>
  <si>
    <t>iNSF</t>
  </si>
  <si>
    <t>iBias_SF</t>
  </si>
  <si>
    <t>iN</t>
  </si>
  <si>
    <t>iBiasPreAmp</t>
  </si>
  <si>
    <t>iBiasShaper</t>
  </si>
  <si>
    <t>Common analogue input to amplifiers</t>
  </si>
  <si>
    <t>Common input to amplifiers</t>
  </si>
  <si>
    <t>Digital input to pixels</t>
  </si>
  <si>
    <t>Daughterboard flavour pins</t>
  </si>
  <si>
    <t>"01"</t>
  </si>
  <si>
    <t xml:space="preserve">"10" PonN or "11" PonP </t>
  </si>
  <si>
    <t>Total pins allocated</t>
  </si>
  <si>
    <t>Total pins used for AMS-CHESS</t>
  </si>
  <si>
    <t>Total pins used for TJ-CHESS</t>
  </si>
  <si>
    <t>spare for future</t>
  </si>
  <si>
    <t>pin no.</t>
  </si>
  <si>
    <t>Bias DAC 1</t>
  </si>
  <si>
    <t>Bias DAC 2</t>
  </si>
  <si>
    <t>Bias DAC 3</t>
  </si>
  <si>
    <t>Bias DAC 4</t>
  </si>
  <si>
    <t>Bias DAC 5</t>
  </si>
  <si>
    <t>Bias DAC 6</t>
  </si>
  <si>
    <t>Bias DAC 7</t>
  </si>
  <si>
    <t>VDD3V3</t>
  </si>
  <si>
    <t>(fixed "outputs" of daughterboards)</t>
  </si>
  <si>
    <t>(no connect)</t>
  </si>
  <si>
    <t>preRstInt_in</t>
  </si>
  <si>
    <t>Analogue output lines (81)</t>
  </si>
  <si>
    <t>Active array pixel outputs (72)</t>
  </si>
  <si>
    <t>Outputs of isolated fast amplifiers (7)</t>
  </si>
  <si>
    <t xml:space="preserve"> - identity depends on wire-bonding</t>
  </si>
  <si>
    <t>Analogue outputs (81)</t>
  </si>
  <si>
    <t>Use on motherboard</t>
  </si>
  <si>
    <t>Use on AMS-CHESS-1 daughterboard</t>
  </si>
  <si>
    <t>HV_SUB</t>
  </si>
  <si>
    <t>DB_ID_1</t>
  </si>
  <si>
    <t>DB_ID_2</t>
  </si>
  <si>
    <t>AMP_IN</t>
  </si>
  <si>
    <t>DIG_IN</t>
  </si>
  <si>
    <t>Bias_DAC_1</t>
  </si>
  <si>
    <t>Bias_DAC_2</t>
  </si>
  <si>
    <t>Bias_DAC_3</t>
  </si>
  <si>
    <t>Bias_DAC_4</t>
  </si>
  <si>
    <t>Bias_DAC_5</t>
  </si>
  <si>
    <t>Bias_DAC_6</t>
  </si>
  <si>
    <t>Bias_DAC_7</t>
  </si>
  <si>
    <t>SPARE</t>
  </si>
  <si>
    <t>ANA_OUT_1</t>
  </si>
  <si>
    <t>ANA_OUT_2</t>
  </si>
  <si>
    <t>ANA_OUT_3</t>
  </si>
  <si>
    <t>ANA_OUT_4</t>
  </si>
  <si>
    <t>ANA_OUT_5</t>
  </si>
  <si>
    <t>ANA_OUT_6</t>
  </si>
  <si>
    <t>ANA_OUT_7</t>
  </si>
  <si>
    <t>ANA_OUT_8</t>
  </si>
  <si>
    <t>ANA_OUT_9</t>
  </si>
  <si>
    <t>ANA_OUT_10</t>
  </si>
  <si>
    <t>ANA_OUT_11</t>
  </si>
  <si>
    <t>ANA_OUT_12</t>
  </si>
  <si>
    <t>ANA_OUT_13</t>
  </si>
  <si>
    <t>ANA_OUT_14</t>
  </si>
  <si>
    <t>ANA_OUT_15</t>
  </si>
  <si>
    <t>ANA_OUT_16</t>
  </si>
  <si>
    <t>ANA_OUT_17</t>
  </si>
  <si>
    <t>ANA_OUT_18</t>
  </si>
  <si>
    <t>ANA_OUT_19</t>
  </si>
  <si>
    <t>ANA_OUT_20</t>
  </si>
  <si>
    <t>ANA_OUT_21</t>
  </si>
  <si>
    <t>ANA_OUT_22</t>
  </si>
  <si>
    <t>ANA_OUT_23</t>
  </si>
  <si>
    <t>ANA_OUT_24</t>
  </si>
  <si>
    <t>ANA_OUT_25</t>
  </si>
  <si>
    <t>ANA_OUT_26</t>
  </si>
  <si>
    <t>ANA_OUT_27</t>
  </si>
  <si>
    <t>ANA_OUT_28</t>
  </si>
  <si>
    <t>ANA_OUT_29</t>
  </si>
  <si>
    <t>ANA_OUT_30</t>
  </si>
  <si>
    <t>ANA_OUT_31</t>
  </si>
  <si>
    <t>ANA_OUT_32</t>
  </si>
  <si>
    <t>ANA_OUT_33</t>
  </si>
  <si>
    <t>ANA_OUT_34</t>
  </si>
  <si>
    <t>ANA_OUT_35</t>
  </si>
  <si>
    <t>ANA_OUT_36</t>
  </si>
  <si>
    <t>ANA_OUT_37</t>
  </si>
  <si>
    <t>ANA_OUT_38</t>
  </si>
  <si>
    <t>ANA_OUT_39</t>
  </si>
  <si>
    <t>ANA_OUT_40</t>
  </si>
  <si>
    <t>ANA_OUT_41</t>
  </si>
  <si>
    <t>ANA_OUT_42</t>
  </si>
  <si>
    <t>ANA_OUT_43</t>
  </si>
  <si>
    <t>ANA_OUT_44</t>
  </si>
  <si>
    <t>ANA_OUT_45</t>
  </si>
  <si>
    <t>ANA_OUT_46</t>
  </si>
  <si>
    <t>ANA_OUT_47</t>
  </si>
  <si>
    <t>ANA_OUT_48</t>
  </si>
  <si>
    <t>ANA_OUT_49</t>
  </si>
  <si>
    <t>ANA_OUT_50</t>
  </si>
  <si>
    <t>ANA_OUT_51</t>
  </si>
  <si>
    <t>ANA_OUT_52</t>
  </si>
  <si>
    <t>ANA_OUT_53</t>
  </si>
  <si>
    <t>ANA_OUT_54</t>
  </si>
  <si>
    <t>ANA_OUT_55</t>
  </si>
  <si>
    <t>ANA_OUT_56</t>
  </si>
  <si>
    <t>ANA_OUT_57</t>
  </si>
  <si>
    <t>ANA_OUT_58</t>
  </si>
  <si>
    <t>ANA_OUT_59</t>
  </si>
  <si>
    <t>ANA_OUT_60</t>
  </si>
  <si>
    <t>ANA_OUT_61</t>
  </si>
  <si>
    <t>ANA_OUT_62</t>
  </si>
  <si>
    <t>ANA_OUT_63</t>
  </si>
  <si>
    <t>ANA_OUT_64</t>
  </si>
  <si>
    <t>ANA_OUT_65</t>
  </si>
  <si>
    <t>ANA_OUT_66</t>
  </si>
  <si>
    <t>ANA_OUT_67</t>
  </si>
  <si>
    <t>ANA_OUT_68</t>
  </si>
  <si>
    <t>ANA_OUT_69</t>
  </si>
  <si>
    <t>ANA_OUT_70</t>
  </si>
  <si>
    <t>ANA_OUT_71</t>
  </si>
  <si>
    <t>ANA_OUT_72</t>
  </si>
  <si>
    <t>ANA_OUT_73</t>
  </si>
  <si>
    <t>ANA_OUT_74</t>
  </si>
  <si>
    <t>ANA_OUT_75</t>
  </si>
  <si>
    <t>ANA_OUT_76</t>
  </si>
  <si>
    <t>ANA_OUT_77</t>
  </si>
  <si>
    <t>ANA_OUT_78</t>
  </si>
  <si>
    <t>ANA_OUT_79</t>
  </si>
  <si>
    <t>ANA_OUT_80</t>
  </si>
  <si>
    <t>ANA_OUT_81</t>
  </si>
  <si>
    <t>ACTIVE_ARRAY_OUT_1</t>
  </si>
  <si>
    <t>ACTIVE_ARRAY_OUT_2</t>
  </si>
  <si>
    <t>ACTIVE_ARRAY_OUT_3</t>
  </si>
  <si>
    <t>ACTIVE_ARRAY_OUT_4</t>
  </si>
  <si>
    <t>ACTIVE_ARRAY_OUT_5</t>
  </si>
  <si>
    <t>ACTIVE_ARRAY_OUT_6</t>
  </si>
  <si>
    <t>ACTIVE_ARRAY_OUT_7</t>
  </si>
  <si>
    <t>ACTIVE_ARRAY_OUT_8</t>
  </si>
  <si>
    <t>ACTIVE_ARRAY_OUT_9</t>
  </si>
  <si>
    <t>ACTIVE_ARRAY_OUT_10</t>
  </si>
  <si>
    <t>ACTIVE_ARRAY_OUT_11</t>
  </si>
  <si>
    <t>ACTIVE_ARRAY_OUT_12</t>
  </si>
  <si>
    <t>ACTIVE_ARRAY_OUT_13</t>
  </si>
  <si>
    <t>ACTIVE_ARRAY_OUT_14</t>
  </si>
  <si>
    <t>ACTIVE_ARRAY_OUT_15</t>
  </si>
  <si>
    <t>ACTIVE_ARRAY_OUT_16</t>
  </si>
  <si>
    <t>ACTIVE_ARRAY_OUT_17</t>
  </si>
  <si>
    <t>ACTIVE_ARRAY_OUT_18</t>
  </si>
  <si>
    <t>ACTIVE_ARRAY_OUT_19</t>
  </si>
  <si>
    <t>ACTIVE_ARRAY_OUT_20</t>
  </si>
  <si>
    <t>ACTIVE_ARRAY_OUT_21</t>
  </si>
  <si>
    <t>ACTIVE_ARRAY_OUT_22</t>
  </si>
  <si>
    <t>ACTIVE_ARRAY_OUT_23</t>
  </si>
  <si>
    <t>ACTIVE_ARRAY_OUT_24</t>
  </si>
  <si>
    <t>ACTIVE_ARRAY_OUT_25</t>
  </si>
  <si>
    <t>ACTIVE_ARRAY_OUT_26</t>
  </si>
  <si>
    <t>ACTIVE_ARRAY_OUT_27</t>
  </si>
  <si>
    <t>ACTIVE_ARRAY_OUT_28</t>
  </si>
  <si>
    <t>ACTIVE_ARRAY_OUT_29</t>
  </si>
  <si>
    <t>ACTIVE_ARRAY_OUT_30</t>
  </si>
  <si>
    <t>ACTIVE_ARRAY_OUT_31</t>
  </si>
  <si>
    <t>ACTIVE_ARRAY_OUT_32</t>
  </si>
  <si>
    <t>ACTIVE_ARRAY_OUT_33</t>
  </si>
  <si>
    <t>ACTIVE_ARRAY_OUT_34</t>
  </si>
  <si>
    <t>ACTIVE_ARRAY_OUT_35</t>
  </si>
  <si>
    <t>ACTIVE_ARRAY_OUT_36</t>
  </si>
  <si>
    <t>ACTIVE_ARRAY_OUT_37</t>
  </si>
  <si>
    <t>ACTIVE_ARRAY_OUT_38</t>
  </si>
  <si>
    <t>ACTIVE_ARRAY_OUT_39</t>
  </si>
  <si>
    <t>ACTIVE_ARRAY_OUT_40</t>
  </si>
  <si>
    <t>ACTIVE_ARRAY_OUT_41</t>
  </si>
  <si>
    <t>ACTIVE_ARRAY_OUT_42</t>
  </si>
  <si>
    <t>ACTIVE_ARRAY_OUT_43</t>
  </si>
  <si>
    <t>ACTIVE_ARRAY_OUT_44</t>
  </si>
  <si>
    <t>ACTIVE_ARRAY_OUT_45</t>
  </si>
  <si>
    <t>ACTIVE_ARRAY_OUT_46</t>
  </si>
  <si>
    <t>ACTIVE_ARRAY_OUT_47</t>
  </si>
  <si>
    <t>ACTIVE_ARRAY_OUT_48</t>
  </si>
  <si>
    <t>ACTIVE_ARRAY_OUT_49</t>
  </si>
  <si>
    <t>ACTIVE_ARRAY_OUT_50</t>
  </si>
  <si>
    <t>ACTIVE_ARRAY_OUT_51</t>
  </si>
  <si>
    <t>ACTIVE_ARRAY_OUT_52</t>
  </si>
  <si>
    <t>ACTIVE_ARRAY_OUT_53</t>
  </si>
  <si>
    <t>ACTIVE_ARRAY_OUT_54</t>
  </si>
  <si>
    <t>ACTIVE_ARRAY_OUT_55</t>
  </si>
  <si>
    <t>ACTIVE_ARRAY_OUT_56</t>
  </si>
  <si>
    <t>ACTIVE_ARRAY_OUT_57</t>
  </si>
  <si>
    <t>ACTIVE_ARRAY_OUT_58</t>
  </si>
  <si>
    <t>ACTIVE_ARRAY_OUT_59</t>
  </si>
  <si>
    <t>ACTIVE_ARRAY_OUT_60</t>
  </si>
  <si>
    <t>ACTIVE_ARRAY_OUT_61</t>
  </si>
  <si>
    <t>ACTIVE_ARRAY_OUT_62</t>
  </si>
  <si>
    <t>ACTIVE_ARRAY_OUT_63</t>
  </si>
  <si>
    <t>ACTIVE_ARRAY_OUT_64</t>
  </si>
  <si>
    <t>ACTIVE_ARRAY_OUT_65</t>
  </si>
  <si>
    <t>ACTIVE_ARRAY_OUT_66</t>
  </si>
  <si>
    <t>ACTIVE_ARRAY_OUT_67</t>
  </si>
  <si>
    <t>ACTIVE_ARRAY_OUT_68</t>
  </si>
  <si>
    <t>ACTIVE_ARRAY_OUT_69</t>
  </si>
  <si>
    <t>ACTIVE_ARRAY_OUT_70</t>
  </si>
  <si>
    <t>ACTIVE_ARRAY_OUT_71</t>
  </si>
  <si>
    <t>ACTIVE_ARRAY_OUT_72</t>
  </si>
  <si>
    <t>AMP_OUT_1</t>
  </si>
  <si>
    <t>AMP_OUT_2</t>
  </si>
  <si>
    <t>AMP_OUT_3</t>
  </si>
  <si>
    <t>AMP_OUT_4</t>
  </si>
  <si>
    <t>AMP_OUT_5</t>
  </si>
  <si>
    <t>AMP_OUT_6</t>
  </si>
  <si>
    <t>AMP_OUT_7</t>
  </si>
  <si>
    <t>Use on TJ-CHESS-1 daughterboards</t>
  </si>
  <si>
    <t>CHESS-1 motherboard-daughterboard interface - overview</t>
  </si>
  <si>
    <t>CHESS-1 motherboard-daughterboard interface - signal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</si>
</sst>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inden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left" vertical="center" wrapText="1" inden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left" vertical="center" wrapText="1" inden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4" xfId="0" applyFont="1" applyBorder="1" applyAlignment="1">
      <alignment horizontal="left" vertical="center" wrapText="1" indent="1" readingOrder="1"/>
    </xf>
    <xf numFmtId="0" fontId="3" fillId="0" borderId="4" xfId="0" applyFont="1" applyBorder="1" applyAlignment="1">
      <alignment horizontal="left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indent="1" readingOrder="1"/>
    </xf>
    <xf numFmtId="0" fontId="2" fillId="7" borderId="6" xfId="0" applyFont="1" applyFill="1" applyBorder="1" applyAlignment="1">
      <alignment horizontal="center" vertical="top" wrapText="1" readingOrder="1"/>
    </xf>
    <xf numFmtId="0" fontId="2" fillId="0" borderId="5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wrapText="1" readingOrder="1"/>
    </xf>
    <xf numFmtId="0" fontId="2" fillId="8" borderId="2" xfId="0" applyFont="1" applyFill="1" applyBorder="1" applyAlignment="1">
      <alignment horizontal="center" vertical="center" wrapText="1" readingOrder="1"/>
    </xf>
    <xf numFmtId="0" fontId="2" fillId="8" borderId="2" xfId="0" applyFont="1" applyFill="1" applyBorder="1" applyAlignment="1">
      <alignment horizontal="left" vertical="center" wrapText="1" indent="1" readingOrder="1"/>
    </xf>
    <xf numFmtId="0" fontId="2" fillId="7" borderId="7" xfId="0" applyFont="1" applyFill="1" applyBorder="1" applyAlignment="1">
      <alignment horizontal="center" vertical="top" wrapText="1" readingOrder="1"/>
    </xf>
    <xf numFmtId="0" fontId="2" fillId="7" borderId="8" xfId="0" applyFont="1" applyFill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left" vertical="center" wrapText="1" indent="1" readingOrder="1"/>
    </xf>
    <xf numFmtId="0" fontId="2" fillId="6" borderId="9" xfId="0" applyFont="1" applyFill="1" applyBorder="1" applyAlignment="1">
      <alignment horizontal="center" vertical="center" wrapText="1" readingOrder="1"/>
    </xf>
    <xf numFmtId="0" fontId="2" fillId="6" borderId="10" xfId="0" applyFont="1" applyFill="1" applyBorder="1" applyAlignment="1">
      <alignment horizontal="center" vertical="center" wrapText="1" readingOrder="1"/>
    </xf>
    <xf numFmtId="0" fontId="2" fillId="6" borderId="9" xfId="0" applyFont="1" applyFill="1" applyBorder="1" applyAlignment="1">
      <alignment horizontal="left" vertical="center" wrapText="1" indent="1" readingOrder="1"/>
    </xf>
    <xf numFmtId="0" fontId="2" fillId="6" borderId="10" xfId="0" applyFont="1" applyFill="1" applyBorder="1" applyAlignment="1">
      <alignment horizontal="left" vertical="center" wrapText="1" indent="1" readingOrder="1"/>
    </xf>
    <xf numFmtId="0" fontId="2" fillId="6" borderId="6" xfId="0" applyFont="1" applyFill="1" applyBorder="1" applyAlignment="1">
      <alignment horizontal="center" vertical="center" wrapText="1" readingOrder="1"/>
    </xf>
    <xf numFmtId="0" fontId="2" fillId="6" borderId="6" xfId="0" applyFont="1" applyFill="1" applyBorder="1" applyAlignment="1">
      <alignment horizontal="left" vertical="center" wrapText="1" indent="1" readingOrder="1"/>
    </xf>
    <xf numFmtId="0" fontId="2" fillId="7" borderId="9" xfId="0" applyFont="1" applyFill="1" applyBorder="1" applyAlignment="1">
      <alignment horizontal="left" vertical="top" wrapText="1" indent="1" readingOrder="1"/>
    </xf>
    <xf numFmtId="0" fontId="2" fillId="7" borderId="10" xfId="0" applyFont="1" applyFill="1" applyBorder="1" applyAlignment="1">
      <alignment horizontal="left" vertical="top" wrapText="1" indent="1" readingOrder="1"/>
    </xf>
    <xf numFmtId="0" fontId="2" fillId="0" borderId="5" xfId="0" applyFont="1" applyFill="1" applyBorder="1" applyAlignment="1">
      <alignment horizontal="left" vertical="top" wrapText="1" indent="1" readingOrder="1"/>
    </xf>
    <xf numFmtId="0" fontId="2" fillId="7" borderId="6" xfId="0" applyFont="1" applyFill="1" applyBorder="1" applyAlignment="1">
      <alignment horizontal="left" vertical="top" wrapText="1" indent="1" readingOrder="1"/>
    </xf>
    <xf numFmtId="0" fontId="2" fillId="6" borderId="11" xfId="0" applyFont="1" applyFill="1" applyBorder="1" applyAlignment="1">
      <alignment horizontal="center" vertical="center" wrapText="1" readingOrder="1"/>
    </xf>
    <xf numFmtId="0" fontId="2" fillId="6" borderId="11" xfId="0" applyFont="1" applyFill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wrapText="1" indent="1" readingOrder="1"/>
    </xf>
    <xf numFmtId="0" fontId="2" fillId="7" borderId="6" xfId="0" applyFont="1" applyFill="1" applyBorder="1" applyAlignment="1">
      <alignment horizontal="left" vertical="top" wrapText="1" indent="1" readingOrder="1"/>
    </xf>
    <xf numFmtId="0" fontId="2" fillId="7" borderId="6" xfId="0" applyFont="1" applyFill="1" applyBorder="1" applyAlignment="1">
      <alignment horizontal="center" vertical="top" wrapText="1" readingOrder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RowHeight="15" x14ac:dyDescent="0.25"/>
  <cols>
    <col min="1" max="1" width="9.7109375" customWidth="1"/>
    <col min="2" max="2" width="36.7109375" customWidth="1"/>
    <col min="3" max="3" width="9.7109375" customWidth="1"/>
    <col min="4" max="4" width="36.7109375" customWidth="1"/>
    <col min="5" max="5" width="9.7109375" customWidth="1"/>
    <col min="6" max="6" width="36.7109375" customWidth="1"/>
  </cols>
  <sheetData>
    <row r="1" spans="1:6" x14ac:dyDescent="0.25">
      <c r="A1" s="38" t="s">
        <v>222</v>
      </c>
    </row>
    <row r="3" spans="1:6" x14ac:dyDescent="0.25">
      <c r="A3" s="16" t="s">
        <v>29</v>
      </c>
      <c r="B3" s="35" t="s">
        <v>46</v>
      </c>
      <c r="C3" s="16" t="s">
        <v>29</v>
      </c>
      <c r="D3" s="35" t="s">
        <v>47</v>
      </c>
      <c r="E3" s="16" t="s">
        <v>29</v>
      </c>
      <c r="F3" s="35" t="s">
        <v>221</v>
      </c>
    </row>
    <row r="4" spans="1:6" x14ac:dyDescent="0.25">
      <c r="A4" s="3">
        <v>1</v>
      </c>
      <c r="B4" s="4" t="s">
        <v>1</v>
      </c>
      <c r="C4" s="3">
        <f>$A4</f>
        <v>1</v>
      </c>
      <c r="D4" s="4" t="s">
        <v>2</v>
      </c>
      <c r="E4" s="3">
        <f>$A4</f>
        <v>1</v>
      </c>
      <c r="F4" s="4" t="s">
        <v>2</v>
      </c>
    </row>
    <row r="5" spans="1:6" ht="15" customHeight="1" x14ac:dyDescent="0.25">
      <c r="A5" s="1">
        <f>A4+1</f>
        <v>2</v>
      </c>
      <c r="B5" s="2" t="s">
        <v>37</v>
      </c>
      <c r="C5" s="1">
        <f t="shared" ref="C5:E25" si="0">$A5</f>
        <v>2</v>
      </c>
      <c r="D5" s="2" t="s">
        <v>37</v>
      </c>
      <c r="E5" s="1">
        <f t="shared" si="0"/>
        <v>2</v>
      </c>
      <c r="F5" s="2" t="s">
        <v>37</v>
      </c>
    </row>
    <row r="6" spans="1:6" ht="15" customHeight="1" x14ac:dyDescent="0.25">
      <c r="A6" s="1">
        <f>A5+1</f>
        <v>3</v>
      </c>
      <c r="B6" s="2" t="s">
        <v>0</v>
      </c>
      <c r="C6" s="1">
        <f t="shared" si="0"/>
        <v>3</v>
      </c>
      <c r="D6" s="2" t="s">
        <v>39</v>
      </c>
      <c r="E6" s="1">
        <f t="shared" si="0"/>
        <v>3</v>
      </c>
      <c r="F6" s="2" t="s">
        <v>0</v>
      </c>
    </row>
    <row r="7" spans="1:6" ht="15" customHeight="1" x14ac:dyDescent="0.25">
      <c r="A7" s="7">
        <f>A6+1</f>
        <v>4</v>
      </c>
      <c r="B7" s="8" t="s">
        <v>30</v>
      </c>
      <c r="C7" s="7">
        <f t="shared" si="0"/>
        <v>4</v>
      </c>
      <c r="D7" s="8" t="s">
        <v>6</v>
      </c>
      <c r="E7" s="7">
        <f t="shared" si="0"/>
        <v>4</v>
      </c>
      <c r="F7" s="8" t="s">
        <v>7</v>
      </c>
    </row>
    <row r="8" spans="1:6" ht="15" customHeight="1" x14ac:dyDescent="0.25">
      <c r="A8" s="7">
        <f t="shared" ref="A8:A13" si="1">A7+1</f>
        <v>5</v>
      </c>
      <c r="B8" s="8" t="s">
        <v>31</v>
      </c>
      <c r="C8" s="7">
        <f t="shared" si="0"/>
        <v>5</v>
      </c>
      <c r="D8" s="8" t="s">
        <v>8</v>
      </c>
      <c r="E8" s="7">
        <f t="shared" si="0"/>
        <v>5</v>
      </c>
      <c r="F8" s="8" t="s">
        <v>9</v>
      </c>
    </row>
    <row r="9" spans="1:6" ht="15" customHeight="1" x14ac:dyDescent="0.25">
      <c r="A9" s="7">
        <f t="shared" si="1"/>
        <v>6</v>
      </c>
      <c r="B9" s="8" t="s">
        <v>32</v>
      </c>
      <c r="C9" s="7">
        <f t="shared" si="0"/>
        <v>6</v>
      </c>
      <c r="D9" s="8" t="s">
        <v>10</v>
      </c>
      <c r="E9" s="7">
        <f t="shared" si="0"/>
        <v>6</v>
      </c>
      <c r="F9" s="8" t="s">
        <v>11</v>
      </c>
    </row>
    <row r="10" spans="1:6" ht="15" customHeight="1" x14ac:dyDescent="0.25">
      <c r="A10" s="7">
        <f t="shared" si="1"/>
        <v>7</v>
      </c>
      <c r="B10" s="8" t="s">
        <v>33</v>
      </c>
      <c r="C10" s="7">
        <f t="shared" si="0"/>
        <v>7</v>
      </c>
      <c r="D10" s="8" t="s">
        <v>12</v>
      </c>
      <c r="E10" s="7">
        <f t="shared" si="0"/>
        <v>7</v>
      </c>
      <c r="F10" s="8" t="s">
        <v>13</v>
      </c>
    </row>
    <row r="11" spans="1:6" ht="15" customHeight="1" x14ac:dyDescent="0.25">
      <c r="A11" s="7">
        <f t="shared" si="1"/>
        <v>8</v>
      </c>
      <c r="B11" s="8" t="s">
        <v>34</v>
      </c>
      <c r="C11" s="7">
        <f t="shared" si="0"/>
        <v>8</v>
      </c>
      <c r="D11" s="8" t="s">
        <v>14</v>
      </c>
      <c r="E11" s="7">
        <f t="shared" si="0"/>
        <v>8</v>
      </c>
      <c r="F11" s="8" t="s">
        <v>15</v>
      </c>
    </row>
    <row r="12" spans="1:6" ht="15" customHeight="1" x14ac:dyDescent="0.25">
      <c r="A12" s="7">
        <f t="shared" si="1"/>
        <v>9</v>
      </c>
      <c r="B12" s="8" t="s">
        <v>35</v>
      </c>
      <c r="C12" s="7">
        <f t="shared" si="0"/>
        <v>9</v>
      </c>
      <c r="D12" s="8" t="s">
        <v>16</v>
      </c>
      <c r="E12" s="7">
        <f t="shared" si="0"/>
        <v>9</v>
      </c>
      <c r="F12" s="8" t="s">
        <v>17</v>
      </c>
    </row>
    <row r="13" spans="1:6" ht="15" customHeight="1" x14ac:dyDescent="0.25">
      <c r="A13" s="7">
        <f t="shared" si="1"/>
        <v>10</v>
      </c>
      <c r="B13" s="8" t="s">
        <v>36</v>
      </c>
      <c r="C13" s="7">
        <f t="shared" si="0"/>
        <v>10</v>
      </c>
      <c r="D13" s="8" t="s">
        <v>39</v>
      </c>
      <c r="E13" s="7">
        <f t="shared" si="0"/>
        <v>10</v>
      </c>
      <c r="F13" s="8" t="s">
        <v>18</v>
      </c>
    </row>
    <row r="14" spans="1:6" ht="15" customHeight="1" x14ac:dyDescent="0.25">
      <c r="A14" s="3">
        <f>A13+1</f>
        <v>11</v>
      </c>
      <c r="B14" s="4" t="s">
        <v>1</v>
      </c>
      <c r="C14" s="3">
        <f t="shared" si="0"/>
        <v>11</v>
      </c>
      <c r="D14" s="4" t="s">
        <v>2</v>
      </c>
      <c r="E14" s="3">
        <f t="shared" si="0"/>
        <v>11</v>
      </c>
      <c r="F14" s="4" t="s">
        <v>2</v>
      </c>
    </row>
    <row r="15" spans="1:6" ht="15" customHeight="1" x14ac:dyDescent="0.25">
      <c r="A15" s="5">
        <f>A14+1</f>
        <v>12</v>
      </c>
      <c r="B15" s="6" t="s">
        <v>3</v>
      </c>
      <c r="C15" s="5">
        <f t="shared" si="0"/>
        <v>12</v>
      </c>
      <c r="D15" s="6" t="s">
        <v>4</v>
      </c>
      <c r="E15" s="5">
        <f t="shared" si="0"/>
        <v>12</v>
      </c>
      <c r="F15" s="6" t="s">
        <v>5</v>
      </c>
    </row>
    <row r="16" spans="1:6" ht="15" customHeight="1" x14ac:dyDescent="0.25">
      <c r="A16" s="12">
        <f>A15+1</f>
        <v>13</v>
      </c>
      <c r="B16" s="13" t="s">
        <v>1</v>
      </c>
      <c r="C16" s="12">
        <f t="shared" si="0"/>
        <v>13</v>
      </c>
      <c r="D16" s="13" t="s">
        <v>2</v>
      </c>
      <c r="E16" s="12">
        <f t="shared" si="0"/>
        <v>13</v>
      </c>
      <c r="F16" s="13" t="s">
        <v>2</v>
      </c>
    </row>
    <row r="17" spans="1:6" ht="15" customHeight="1" x14ac:dyDescent="0.25">
      <c r="A17" s="23" t="str">
        <f>TEXT(A16+1, "0") &amp; " - " &amp; TEXT(A16+81, "0")</f>
        <v>14 - 94</v>
      </c>
      <c r="B17" s="25" t="s">
        <v>41</v>
      </c>
      <c r="C17" s="27" t="str">
        <f>TEXT(A16+1, "0") &amp; " - " &amp; TEXT(A16+72, "0")</f>
        <v>14 - 85</v>
      </c>
      <c r="D17" s="28" t="s">
        <v>42</v>
      </c>
      <c r="E17" s="23" t="str">
        <f t="shared" si="0"/>
        <v>14 - 94</v>
      </c>
      <c r="F17" s="25" t="s">
        <v>45</v>
      </c>
    </row>
    <row r="18" spans="1:6" ht="15" customHeight="1" x14ac:dyDescent="0.25">
      <c r="A18" s="33"/>
      <c r="B18" s="34"/>
      <c r="C18" s="27" t="str">
        <f>TEXT(A16+72+1, "0") &amp; " - " &amp; TEXT(A16+72+7, "0")</f>
        <v>86 - 92</v>
      </c>
      <c r="D18" s="28" t="s">
        <v>43</v>
      </c>
      <c r="E18" s="33"/>
      <c r="F18" s="34" t="s">
        <v>44</v>
      </c>
    </row>
    <row r="19" spans="1:6" ht="15" customHeight="1" x14ac:dyDescent="0.25">
      <c r="A19" s="24"/>
      <c r="B19" s="26"/>
      <c r="C19" s="27" t="str">
        <f>TEXT(A16+72+7+1, "0") &amp; " - " &amp; TEXT(A16+72+7+2, "0")</f>
        <v>93 - 94</v>
      </c>
      <c r="D19" s="28" t="s">
        <v>39</v>
      </c>
      <c r="E19" s="24"/>
      <c r="F19" s="26"/>
    </row>
    <row r="20" spans="1:6" ht="15" customHeight="1" x14ac:dyDescent="0.25">
      <c r="A20" s="21">
        <f>A16+81+1</f>
        <v>95</v>
      </c>
      <c r="B20" s="22" t="s">
        <v>19</v>
      </c>
      <c r="C20" s="21">
        <f t="shared" si="0"/>
        <v>95</v>
      </c>
      <c r="D20" s="22" t="s">
        <v>20</v>
      </c>
      <c r="E20" s="21">
        <f t="shared" si="0"/>
        <v>95</v>
      </c>
      <c r="F20" s="22" t="s">
        <v>20</v>
      </c>
    </row>
    <row r="21" spans="1:6" ht="15" customHeight="1" x14ac:dyDescent="0.25">
      <c r="A21" s="3">
        <f>A20+1</f>
        <v>96</v>
      </c>
      <c r="B21" s="4" t="s">
        <v>1</v>
      </c>
      <c r="C21" s="12">
        <f t="shared" si="0"/>
        <v>96</v>
      </c>
      <c r="D21" s="4" t="s">
        <v>2</v>
      </c>
      <c r="E21" s="12">
        <f t="shared" si="0"/>
        <v>96</v>
      </c>
      <c r="F21" s="4" t="s">
        <v>2</v>
      </c>
    </row>
    <row r="22" spans="1:6" ht="15" customHeight="1" x14ac:dyDescent="0.25">
      <c r="A22" s="17">
        <f>A21+1</f>
        <v>97</v>
      </c>
      <c r="B22" s="18" t="s">
        <v>21</v>
      </c>
      <c r="C22" s="17">
        <f t="shared" si="0"/>
        <v>97</v>
      </c>
      <c r="D22" s="18" t="s">
        <v>39</v>
      </c>
      <c r="E22" s="17">
        <f t="shared" si="0"/>
        <v>97</v>
      </c>
      <c r="F22" s="18" t="s">
        <v>40</v>
      </c>
    </row>
    <row r="23" spans="1:6" ht="15" customHeight="1" x14ac:dyDescent="0.25">
      <c r="A23" s="19" t="str">
        <f>TEXT(A22+1, "0") &amp; " - " &amp; TEXT(A22+2, "0")</f>
        <v>98 - 99</v>
      </c>
      <c r="B23" s="29" t="s">
        <v>22</v>
      </c>
      <c r="C23" s="20" t="str">
        <f t="shared" si="0"/>
        <v>98 - 99</v>
      </c>
      <c r="D23" s="32" t="s">
        <v>23</v>
      </c>
      <c r="E23" s="14" t="str">
        <f>$A23</f>
        <v>98 - 99</v>
      </c>
      <c r="F23" s="32" t="s">
        <v>24</v>
      </c>
    </row>
    <row r="24" spans="1:6" ht="15" customHeight="1" x14ac:dyDescent="0.25">
      <c r="A24" s="19"/>
      <c r="B24" s="30" t="s">
        <v>38</v>
      </c>
      <c r="C24" s="20">
        <f t="shared" si="0"/>
        <v>0</v>
      </c>
      <c r="D24" s="32"/>
      <c r="E24" s="14"/>
      <c r="F24" s="32"/>
    </row>
    <row r="25" spans="1:6" ht="15" customHeight="1" thickBot="1" x14ac:dyDescent="0.3">
      <c r="A25" s="15">
        <f>A22+3</f>
        <v>100</v>
      </c>
      <c r="B25" s="31" t="s">
        <v>28</v>
      </c>
      <c r="C25" s="15">
        <f t="shared" si="0"/>
        <v>100</v>
      </c>
      <c r="D25" s="31" t="s">
        <v>39</v>
      </c>
      <c r="E25" s="15">
        <f t="shared" si="0"/>
        <v>100</v>
      </c>
      <c r="F25" s="31" t="s">
        <v>39</v>
      </c>
    </row>
    <row r="26" spans="1:6" ht="15" customHeight="1" thickTop="1" x14ac:dyDescent="0.25">
      <c r="A26" s="9">
        <f>COUNT(A4:A25)+81+2</f>
        <v>100</v>
      </c>
      <c r="B26" s="10" t="s">
        <v>25</v>
      </c>
      <c r="C26" s="9">
        <f>COUNT(C4:C25)+81+1-6</f>
        <v>94</v>
      </c>
      <c r="D26" s="11" t="s">
        <v>26</v>
      </c>
      <c r="E26" s="9">
        <f>COUNT(E4:E25)+81+2-1</f>
        <v>99</v>
      </c>
      <c r="F26" s="10" t="s">
        <v>27</v>
      </c>
    </row>
  </sheetData>
  <mergeCells count="5">
    <mergeCell ref="A23:A24"/>
    <mergeCell ref="C23:C24"/>
    <mergeCell ref="D23:D24"/>
    <mergeCell ref="E23:E24"/>
    <mergeCell ref="F23:F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A2" sqref="A2"/>
    </sheetView>
  </sheetViews>
  <sheetFormatPr defaultRowHeight="15" x14ac:dyDescent="0.25"/>
  <cols>
    <col min="1" max="1" width="9.7109375" customWidth="1"/>
    <col min="2" max="2" width="36.7109375" customWidth="1"/>
    <col min="3" max="3" width="9.7109375" customWidth="1"/>
    <col min="4" max="4" width="36.7109375" customWidth="1"/>
    <col min="5" max="5" width="9.7109375" customWidth="1"/>
    <col min="6" max="6" width="36.7109375" customWidth="1"/>
  </cols>
  <sheetData>
    <row r="1" spans="1:6" x14ac:dyDescent="0.25">
      <c r="A1" s="38" t="s">
        <v>223</v>
      </c>
    </row>
    <row r="3" spans="1:6" x14ac:dyDescent="0.25">
      <c r="A3" s="16" t="s">
        <v>29</v>
      </c>
      <c r="B3" s="35" t="s">
        <v>46</v>
      </c>
      <c r="C3" s="16" t="s">
        <v>29</v>
      </c>
      <c r="D3" s="35" t="s">
        <v>47</v>
      </c>
      <c r="E3" s="16" t="s">
        <v>29</v>
      </c>
      <c r="F3" s="35" t="s">
        <v>221</v>
      </c>
    </row>
    <row r="4" spans="1:6" x14ac:dyDescent="0.25">
      <c r="A4" s="3">
        <v>1</v>
      </c>
      <c r="B4" s="4" t="s">
        <v>2</v>
      </c>
      <c r="C4" s="3">
        <f>$A4</f>
        <v>1</v>
      </c>
      <c r="D4" s="4" t="s">
        <v>2</v>
      </c>
      <c r="E4" s="3">
        <f>$A4</f>
        <v>1</v>
      </c>
      <c r="F4" s="4" t="s">
        <v>2</v>
      </c>
    </row>
    <row r="5" spans="1:6" ht="15" customHeight="1" x14ac:dyDescent="0.25">
      <c r="A5" s="1">
        <f>A4+1</f>
        <v>2</v>
      </c>
      <c r="B5" s="2" t="s">
        <v>37</v>
      </c>
      <c r="C5" s="1">
        <f t="shared" ref="C5:E103" si="0">$A5</f>
        <v>2</v>
      </c>
      <c r="D5" s="2" t="s">
        <v>37</v>
      </c>
      <c r="E5" s="1">
        <f t="shared" si="0"/>
        <v>2</v>
      </c>
      <c r="F5" s="2" t="s">
        <v>37</v>
      </c>
    </row>
    <row r="6" spans="1:6" ht="15" customHeight="1" x14ac:dyDescent="0.25">
      <c r="A6" s="1">
        <f>A5+1</f>
        <v>3</v>
      </c>
      <c r="B6" s="2" t="s">
        <v>0</v>
      </c>
      <c r="C6" s="1">
        <f t="shared" si="0"/>
        <v>3</v>
      </c>
      <c r="D6" s="2" t="s">
        <v>39</v>
      </c>
      <c r="E6" s="1">
        <f t="shared" si="0"/>
        <v>3</v>
      </c>
      <c r="F6" s="2" t="s">
        <v>0</v>
      </c>
    </row>
    <row r="7" spans="1:6" ht="15" customHeight="1" x14ac:dyDescent="0.25">
      <c r="A7" s="7">
        <f>A6+1</f>
        <v>4</v>
      </c>
      <c r="B7" s="8" t="s">
        <v>53</v>
      </c>
      <c r="C7" s="7">
        <f t="shared" si="0"/>
        <v>4</v>
      </c>
      <c r="D7" s="8" t="s">
        <v>6</v>
      </c>
      <c r="E7" s="7">
        <f t="shared" si="0"/>
        <v>4</v>
      </c>
      <c r="F7" s="8" t="s">
        <v>7</v>
      </c>
    </row>
    <row r="8" spans="1:6" ht="15" customHeight="1" x14ac:dyDescent="0.25">
      <c r="A8" s="7">
        <f t="shared" ref="A8:A13" si="1">A7+1</f>
        <v>5</v>
      </c>
      <c r="B8" s="8" t="s">
        <v>54</v>
      </c>
      <c r="C8" s="7">
        <f t="shared" si="0"/>
        <v>5</v>
      </c>
      <c r="D8" s="8" t="s">
        <v>8</v>
      </c>
      <c r="E8" s="7">
        <f t="shared" si="0"/>
        <v>5</v>
      </c>
      <c r="F8" s="8" t="s">
        <v>9</v>
      </c>
    </row>
    <row r="9" spans="1:6" ht="15" customHeight="1" x14ac:dyDescent="0.25">
      <c r="A9" s="7">
        <f t="shared" si="1"/>
        <v>6</v>
      </c>
      <c r="B9" s="8" t="s">
        <v>55</v>
      </c>
      <c r="C9" s="7">
        <f t="shared" si="0"/>
        <v>6</v>
      </c>
      <c r="D9" s="8" t="s">
        <v>10</v>
      </c>
      <c r="E9" s="7">
        <f t="shared" si="0"/>
        <v>6</v>
      </c>
      <c r="F9" s="8" t="s">
        <v>11</v>
      </c>
    </row>
    <row r="10" spans="1:6" ht="15" customHeight="1" x14ac:dyDescent="0.25">
      <c r="A10" s="7">
        <f t="shared" si="1"/>
        <v>7</v>
      </c>
      <c r="B10" s="8" t="s">
        <v>56</v>
      </c>
      <c r="C10" s="7">
        <f t="shared" si="0"/>
        <v>7</v>
      </c>
      <c r="D10" s="8" t="s">
        <v>12</v>
      </c>
      <c r="E10" s="7">
        <f t="shared" si="0"/>
        <v>7</v>
      </c>
      <c r="F10" s="8" t="s">
        <v>13</v>
      </c>
    </row>
    <row r="11" spans="1:6" ht="15" customHeight="1" x14ac:dyDescent="0.25">
      <c r="A11" s="7">
        <f t="shared" si="1"/>
        <v>8</v>
      </c>
      <c r="B11" s="8" t="s">
        <v>57</v>
      </c>
      <c r="C11" s="7">
        <f t="shared" si="0"/>
        <v>8</v>
      </c>
      <c r="D11" s="8" t="s">
        <v>14</v>
      </c>
      <c r="E11" s="7">
        <f t="shared" si="0"/>
        <v>8</v>
      </c>
      <c r="F11" s="8" t="s">
        <v>15</v>
      </c>
    </row>
    <row r="12" spans="1:6" ht="15" customHeight="1" x14ac:dyDescent="0.25">
      <c r="A12" s="7">
        <f t="shared" si="1"/>
        <v>9</v>
      </c>
      <c r="B12" s="8" t="s">
        <v>58</v>
      </c>
      <c r="C12" s="7">
        <f t="shared" si="0"/>
        <v>9</v>
      </c>
      <c r="D12" s="8" t="s">
        <v>16</v>
      </c>
      <c r="E12" s="7">
        <f t="shared" si="0"/>
        <v>9</v>
      </c>
      <c r="F12" s="8" t="s">
        <v>17</v>
      </c>
    </row>
    <row r="13" spans="1:6" ht="15" customHeight="1" x14ac:dyDescent="0.25">
      <c r="A13" s="7">
        <f t="shared" si="1"/>
        <v>10</v>
      </c>
      <c r="B13" s="8" t="s">
        <v>59</v>
      </c>
      <c r="C13" s="7">
        <f t="shared" si="0"/>
        <v>10</v>
      </c>
      <c r="D13" s="8" t="s">
        <v>39</v>
      </c>
      <c r="E13" s="7">
        <f t="shared" si="0"/>
        <v>10</v>
      </c>
      <c r="F13" s="8" t="s">
        <v>18</v>
      </c>
    </row>
    <row r="14" spans="1:6" ht="15" customHeight="1" x14ac:dyDescent="0.25">
      <c r="A14" s="3">
        <f>A13+1</f>
        <v>11</v>
      </c>
      <c r="B14" s="4" t="s">
        <v>2</v>
      </c>
      <c r="C14" s="3">
        <f t="shared" si="0"/>
        <v>11</v>
      </c>
      <c r="D14" s="4" t="s">
        <v>2</v>
      </c>
      <c r="E14" s="3">
        <f t="shared" si="0"/>
        <v>11</v>
      </c>
      <c r="F14" s="4" t="s">
        <v>2</v>
      </c>
    </row>
    <row r="15" spans="1:6" ht="15" customHeight="1" x14ac:dyDescent="0.25">
      <c r="A15" s="5">
        <f>A14+1</f>
        <v>12</v>
      </c>
      <c r="B15" s="6" t="s">
        <v>48</v>
      </c>
      <c r="C15" s="5">
        <f t="shared" si="0"/>
        <v>12</v>
      </c>
      <c r="D15" s="6" t="s">
        <v>48</v>
      </c>
      <c r="E15" s="5">
        <f t="shared" si="0"/>
        <v>12</v>
      </c>
      <c r="F15" s="6" t="s">
        <v>5</v>
      </c>
    </row>
    <row r="16" spans="1:6" ht="15" customHeight="1" x14ac:dyDescent="0.25">
      <c r="A16" s="12">
        <f>A15+1</f>
        <v>13</v>
      </c>
      <c r="B16" s="13" t="s">
        <v>2</v>
      </c>
      <c r="C16" s="12">
        <f t="shared" si="0"/>
        <v>13</v>
      </c>
      <c r="D16" s="13" t="s">
        <v>2</v>
      </c>
      <c r="E16" s="12">
        <f t="shared" si="0"/>
        <v>13</v>
      </c>
      <c r="F16" s="13" t="s">
        <v>2</v>
      </c>
    </row>
    <row r="17" spans="1:6" ht="15" customHeight="1" x14ac:dyDescent="0.25">
      <c r="A17" s="27">
        <f t="shared" ref="A17:A80" si="2">A16+1</f>
        <v>14</v>
      </c>
      <c r="B17" s="28" t="s">
        <v>61</v>
      </c>
      <c r="C17" s="27">
        <f t="shared" si="0"/>
        <v>14</v>
      </c>
      <c r="D17" s="28" t="s">
        <v>142</v>
      </c>
      <c r="E17" s="27">
        <f t="shared" si="0"/>
        <v>14</v>
      </c>
      <c r="F17" s="28" t="s">
        <v>61</v>
      </c>
    </row>
    <row r="18" spans="1:6" ht="15" customHeight="1" x14ac:dyDescent="0.25">
      <c r="A18" s="27">
        <f t="shared" si="2"/>
        <v>15</v>
      </c>
      <c r="B18" s="28" t="s">
        <v>62</v>
      </c>
      <c r="C18" s="27">
        <f t="shared" si="0"/>
        <v>15</v>
      </c>
      <c r="D18" s="28" t="s">
        <v>143</v>
      </c>
      <c r="E18" s="27">
        <f t="shared" si="0"/>
        <v>15</v>
      </c>
      <c r="F18" s="28" t="s">
        <v>62</v>
      </c>
    </row>
    <row r="19" spans="1:6" ht="15" customHeight="1" x14ac:dyDescent="0.25">
      <c r="A19" s="27">
        <f t="shared" si="2"/>
        <v>16</v>
      </c>
      <c r="B19" s="28" t="s">
        <v>63</v>
      </c>
      <c r="C19" s="27">
        <f t="shared" si="0"/>
        <v>16</v>
      </c>
      <c r="D19" s="28" t="s">
        <v>144</v>
      </c>
      <c r="E19" s="27">
        <f t="shared" si="0"/>
        <v>16</v>
      </c>
      <c r="F19" s="28" t="s">
        <v>63</v>
      </c>
    </row>
    <row r="20" spans="1:6" ht="15" customHeight="1" x14ac:dyDescent="0.25">
      <c r="A20" s="27">
        <f t="shared" si="2"/>
        <v>17</v>
      </c>
      <c r="B20" s="28" t="s">
        <v>64</v>
      </c>
      <c r="C20" s="27">
        <f t="shared" si="0"/>
        <v>17</v>
      </c>
      <c r="D20" s="28" t="s">
        <v>145</v>
      </c>
      <c r="E20" s="27">
        <f t="shared" si="0"/>
        <v>17</v>
      </c>
      <c r="F20" s="28" t="s">
        <v>64</v>
      </c>
    </row>
    <row r="21" spans="1:6" ht="15" customHeight="1" x14ac:dyDescent="0.25">
      <c r="A21" s="27">
        <f t="shared" si="2"/>
        <v>18</v>
      </c>
      <c r="B21" s="28" t="s">
        <v>65</v>
      </c>
      <c r="C21" s="27">
        <f t="shared" si="0"/>
        <v>18</v>
      </c>
      <c r="D21" s="28" t="s">
        <v>146</v>
      </c>
      <c r="E21" s="27">
        <f t="shared" si="0"/>
        <v>18</v>
      </c>
      <c r="F21" s="28" t="s">
        <v>65</v>
      </c>
    </row>
    <row r="22" spans="1:6" ht="15" customHeight="1" x14ac:dyDescent="0.25">
      <c r="A22" s="27">
        <f t="shared" si="2"/>
        <v>19</v>
      </c>
      <c r="B22" s="28" t="s">
        <v>66</v>
      </c>
      <c r="C22" s="27">
        <f t="shared" si="0"/>
        <v>19</v>
      </c>
      <c r="D22" s="28" t="s">
        <v>147</v>
      </c>
      <c r="E22" s="27">
        <f t="shared" si="0"/>
        <v>19</v>
      </c>
      <c r="F22" s="28" t="s">
        <v>66</v>
      </c>
    </row>
    <row r="23" spans="1:6" ht="15" customHeight="1" x14ac:dyDescent="0.25">
      <c r="A23" s="27">
        <f t="shared" si="2"/>
        <v>20</v>
      </c>
      <c r="B23" s="28" t="s">
        <v>67</v>
      </c>
      <c r="C23" s="27">
        <f t="shared" si="0"/>
        <v>20</v>
      </c>
      <c r="D23" s="28" t="s">
        <v>148</v>
      </c>
      <c r="E23" s="27">
        <f t="shared" si="0"/>
        <v>20</v>
      </c>
      <c r="F23" s="28" t="s">
        <v>67</v>
      </c>
    </row>
    <row r="24" spans="1:6" ht="15" customHeight="1" x14ac:dyDescent="0.25">
      <c r="A24" s="27">
        <f t="shared" si="2"/>
        <v>21</v>
      </c>
      <c r="B24" s="28" t="s">
        <v>68</v>
      </c>
      <c r="C24" s="27">
        <f t="shared" si="0"/>
        <v>21</v>
      </c>
      <c r="D24" s="28" t="s">
        <v>149</v>
      </c>
      <c r="E24" s="27">
        <f t="shared" si="0"/>
        <v>21</v>
      </c>
      <c r="F24" s="28" t="s">
        <v>68</v>
      </c>
    </row>
    <row r="25" spans="1:6" ht="15" customHeight="1" x14ac:dyDescent="0.25">
      <c r="A25" s="27">
        <f t="shared" si="2"/>
        <v>22</v>
      </c>
      <c r="B25" s="28" t="s">
        <v>69</v>
      </c>
      <c r="C25" s="27">
        <f t="shared" si="0"/>
        <v>22</v>
      </c>
      <c r="D25" s="28" t="s">
        <v>150</v>
      </c>
      <c r="E25" s="27">
        <f t="shared" si="0"/>
        <v>22</v>
      </c>
      <c r="F25" s="28" t="s">
        <v>69</v>
      </c>
    </row>
    <row r="26" spans="1:6" ht="15" customHeight="1" x14ac:dyDescent="0.25">
      <c r="A26" s="27">
        <f t="shared" si="2"/>
        <v>23</v>
      </c>
      <c r="B26" s="28" t="s">
        <v>70</v>
      </c>
      <c r="C26" s="27">
        <f t="shared" si="0"/>
        <v>23</v>
      </c>
      <c r="D26" s="28" t="s">
        <v>151</v>
      </c>
      <c r="E26" s="27">
        <f t="shared" si="0"/>
        <v>23</v>
      </c>
      <c r="F26" s="28" t="s">
        <v>70</v>
      </c>
    </row>
    <row r="27" spans="1:6" ht="15" customHeight="1" x14ac:dyDescent="0.25">
      <c r="A27" s="27">
        <f t="shared" si="2"/>
        <v>24</v>
      </c>
      <c r="B27" s="28" t="s">
        <v>71</v>
      </c>
      <c r="C27" s="27">
        <f t="shared" si="0"/>
        <v>24</v>
      </c>
      <c r="D27" s="28" t="s">
        <v>152</v>
      </c>
      <c r="E27" s="27">
        <f t="shared" si="0"/>
        <v>24</v>
      </c>
      <c r="F27" s="28" t="s">
        <v>71</v>
      </c>
    </row>
    <row r="28" spans="1:6" ht="15" customHeight="1" x14ac:dyDescent="0.25">
      <c r="A28" s="27">
        <f t="shared" si="2"/>
        <v>25</v>
      </c>
      <c r="B28" s="28" t="s">
        <v>72</v>
      </c>
      <c r="C28" s="27">
        <f t="shared" si="0"/>
        <v>25</v>
      </c>
      <c r="D28" s="28" t="s">
        <v>153</v>
      </c>
      <c r="E28" s="27">
        <f t="shared" si="0"/>
        <v>25</v>
      </c>
      <c r="F28" s="28" t="s">
        <v>72</v>
      </c>
    </row>
    <row r="29" spans="1:6" ht="15" customHeight="1" x14ac:dyDescent="0.25">
      <c r="A29" s="27">
        <f t="shared" si="2"/>
        <v>26</v>
      </c>
      <c r="B29" s="28" t="s">
        <v>73</v>
      </c>
      <c r="C29" s="27">
        <f t="shared" si="0"/>
        <v>26</v>
      </c>
      <c r="D29" s="28" t="s">
        <v>154</v>
      </c>
      <c r="E29" s="27">
        <f t="shared" si="0"/>
        <v>26</v>
      </c>
      <c r="F29" s="28" t="s">
        <v>73</v>
      </c>
    </row>
    <row r="30" spans="1:6" ht="15" customHeight="1" x14ac:dyDescent="0.25">
      <c r="A30" s="27">
        <f t="shared" si="2"/>
        <v>27</v>
      </c>
      <c r="B30" s="28" t="s">
        <v>74</v>
      </c>
      <c r="C30" s="27">
        <f t="shared" si="0"/>
        <v>27</v>
      </c>
      <c r="D30" s="28" t="s">
        <v>155</v>
      </c>
      <c r="E30" s="27">
        <f t="shared" si="0"/>
        <v>27</v>
      </c>
      <c r="F30" s="28" t="s">
        <v>74</v>
      </c>
    </row>
    <row r="31" spans="1:6" ht="15" customHeight="1" x14ac:dyDescent="0.25">
      <c r="A31" s="27">
        <f t="shared" si="2"/>
        <v>28</v>
      </c>
      <c r="B31" s="28" t="s">
        <v>75</v>
      </c>
      <c r="C31" s="27">
        <f t="shared" si="0"/>
        <v>28</v>
      </c>
      <c r="D31" s="28" t="s">
        <v>156</v>
      </c>
      <c r="E31" s="27">
        <f t="shared" si="0"/>
        <v>28</v>
      </c>
      <c r="F31" s="28" t="s">
        <v>75</v>
      </c>
    </row>
    <row r="32" spans="1:6" ht="15" customHeight="1" x14ac:dyDescent="0.25">
      <c r="A32" s="27">
        <f t="shared" si="2"/>
        <v>29</v>
      </c>
      <c r="B32" s="28" t="s">
        <v>76</v>
      </c>
      <c r="C32" s="27">
        <f t="shared" si="0"/>
        <v>29</v>
      </c>
      <c r="D32" s="28" t="s">
        <v>157</v>
      </c>
      <c r="E32" s="27">
        <f t="shared" si="0"/>
        <v>29</v>
      </c>
      <c r="F32" s="28" t="s">
        <v>76</v>
      </c>
    </row>
    <row r="33" spans="1:6" ht="15" customHeight="1" x14ac:dyDescent="0.25">
      <c r="A33" s="27">
        <f t="shared" si="2"/>
        <v>30</v>
      </c>
      <c r="B33" s="28" t="s">
        <v>77</v>
      </c>
      <c r="C33" s="27">
        <f t="shared" si="0"/>
        <v>30</v>
      </c>
      <c r="D33" s="28" t="s">
        <v>158</v>
      </c>
      <c r="E33" s="27">
        <f t="shared" si="0"/>
        <v>30</v>
      </c>
      <c r="F33" s="28" t="s">
        <v>77</v>
      </c>
    </row>
    <row r="34" spans="1:6" ht="15" customHeight="1" x14ac:dyDescent="0.25">
      <c r="A34" s="27">
        <f t="shared" si="2"/>
        <v>31</v>
      </c>
      <c r="B34" s="28" t="s">
        <v>78</v>
      </c>
      <c r="C34" s="27">
        <f t="shared" si="0"/>
        <v>31</v>
      </c>
      <c r="D34" s="28" t="s">
        <v>159</v>
      </c>
      <c r="E34" s="27">
        <f t="shared" si="0"/>
        <v>31</v>
      </c>
      <c r="F34" s="28" t="s">
        <v>78</v>
      </c>
    </row>
    <row r="35" spans="1:6" ht="15" customHeight="1" x14ac:dyDescent="0.25">
      <c r="A35" s="27">
        <f t="shared" si="2"/>
        <v>32</v>
      </c>
      <c r="B35" s="28" t="s">
        <v>79</v>
      </c>
      <c r="C35" s="27">
        <f t="shared" si="0"/>
        <v>32</v>
      </c>
      <c r="D35" s="28" t="s">
        <v>160</v>
      </c>
      <c r="E35" s="27">
        <f t="shared" si="0"/>
        <v>32</v>
      </c>
      <c r="F35" s="28" t="s">
        <v>79</v>
      </c>
    </row>
    <row r="36" spans="1:6" ht="15" customHeight="1" x14ac:dyDescent="0.25">
      <c r="A36" s="27">
        <f t="shared" si="2"/>
        <v>33</v>
      </c>
      <c r="B36" s="28" t="s">
        <v>80</v>
      </c>
      <c r="C36" s="27">
        <f t="shared" si="0"/>
        <v>33</v>
      </c>
      <c r="D36" s="28" t="s">
        <v>161</v>
      </c>
      <c r="E36" s="27">
        <f t="shared" si="0"/>
        <v>33</v>
      </c>
      <c r="F36" s="28" t="s">
        <v>80</v>
      </c>
    </row>
    <row r="37" spans="1:6" ht="15" customHeight="1" x14ac:dyDescent="0.25">
      <c r="A37" s="27">
        <f t="shared" si="2"/>
        <v>34</v>
      </c>
      <c r="B37" s="28" t="s">
        <v>81</v>
      </c>
      <c r="C37" s="27">
        <f t="shared" si="0"/>
        <v>34</v>
      </c>
      <c r="D37" s="28" t="s">
        <v>162</v>
      </c>
      <c r="E37" s="27">
        <f t="shared" si="0"/>
        <v>34</v>
      </c>
      <c r="F37" s="28" t="s">
        <v>81</v>
      </c>
    </row>
    <row r="38" spans="1:6" ht="15" customHeight="1" x14ac:dyDescent="0.25">
      <c r="A38" s="27">
        <f t="shared" si="2"/>
        <v>35</v>
      </c>
      <c r="B38" s="28" t="s">
        <v>82</v>
      </c>
      <c r="C38" s="27">
        <f t="shared" si="0"/>
        <v>35</v>
      </c>
      <c r="D38" s="28" t="s">
        <v>163</v>
      </c>
      <c r="E38" s="27">
        <f t="shared" si="0"/>
        <v>35</v>
      </c>
      <c r="F38" s="28" t="s">
        <v>82</v>
      </c>
    </row>
    <row r="39" spans="1:6" ht="15" customHeight="1" x14ac:dyDescent="0.25">
      <c r="A39" s="27">
        <f t="shared" si="2"/>
        <v>36</v>
      </c>
      <c r="B39" s="28" t="s">
        <v>83</v>
      </c>
      <c r="C39" s="27">
        <f t="shared" si="0"/>
        <v>36</v>
      </c>
      <c r="D39" s="28" t="s">
        <v>164</v>
      </c>
      <c r="E39" s="27">
        <f t="shared" si="0"/>
        <v>36</v>
      </c>
      <c r="F39" s="28" t="s">
        <v>83</v>
      </c>
    </row>
    <row r="40" spans="1:6" ht="15" customHeight="1" x14ac:dyDescent="0.25">
      <c r="A40" s="27">
        <f t="shared" si="2"/>
        <v>37</v>
      </c>
      <c r="B40" s="28" t="s">
        <v>84</v>
      </c>
      <c r="C40" s="27">
        <f t="shared" si="0"/>
        <v>37</v>
      </c>
      <c r="D40" s="28" t="s">
        <v>165</v>
      </c>
      <c r="E40" s="27">
        <f t="shared" si="0"/>
        <v>37</v>
      </c>
      <c r="F40" s="28" t="s">
        <v>84</v>
      </c>
    </row>
    <row r="41" spans="1:6" ht="15" customHeight="1" x14ac:dyDescent="0.25">
      <c r="A41" s="27">
        <f t="shared" si="2"/>
        <v>38</v>
      </c>
      <c r="B41" s="28" t="s">
        <v>85</v>
      </c>
      <c r="C41" s="27">
        <f t="shared" si="0"/>
        <v>38</v>
      </c>
      <c r="D41" s="28" t="s">
        <v>166</v>
      </c>
      <c r="E41" s="27">
        <f t="shared" si="0"/>
        <v>38</v>
      </c>
      <c r="F41" s="28" t="s">
        <v>85</v>
      </c>
    </row>
    <row r="42" spans="1:6" ht="15" customHeight="1" x14ac:dyDescent="0.25">
      <c r="A42" s="27">
        <f t="shared" si="2"/>
        <v>39</v>
      </c>
      <c r="B42" s="28" t="s">
        <v>86</v>
      </c>
      <c r="C42" s="27">
        <f t="shared" si="0"/>
        <v>39</v>
      </c>
      <c r="D42" s="28" t="s">
        <v>167</v>
      </c>
      <c r="E42" s="27">
        <f t="shared" si="0"/>
        <v>39</v>
      </c>
      <c r="F42" s="28" t="s">
        <v>86</v>
      </c>
    </row>
    <row r="43" spans="1:6" ht="15" customHeight="1" x14ac:dyDescent="0.25">
      <c r="A43" s="27">
        <f t="shared" si="2"/>
        <v>40</v>
      </c>
      <c r="B43" s="28" t="s">
        <v>87</v>
      </c>
      <c r="C43" s="27">
        <f t="shared" si="0"/>
        <v>40</v>
      </c>
      <c r="D43" s="28" t="s">
        <v>168</v>
      </c>
      <c r="E43" s="27">
        <f t="shared" si="0"/>
        <v>40</v>
      </c>
      <c r="F43" s="28" t="s">
        <v>87</v>
      </c>
    </row>
    <row r="44" spans="1:6" ht="15" customHeight="1" x14ac:dyDescent="0.25">
      <c r="A44" s="27">
        <f t="shared" si="2"/>
        <v>41</v>
      </c>
      <c r="B44" s="28" t="s">
        <v>88</v>
      </c>
      <c r="C44" s="27">
        <f t="shared" si="0"/>
        <v>41</v>
      </c>
      <c r="D44" s="28" t="s">
        <v>169</v>
      </c>
      <c r="E44" s="27">
        <f t="shared" si="0"/>
        <v>41</v>
      </c>
      <c r="F44" s="28" t="s">
        <v>88</v>
      </c>
    </row>
    <row r="45" spans="1:6" ht="15" customHeight="1" x14ac:dyDescent="0.25">
      <c r="A45" s="27">
        <f t="shared" si="2"/>
        <v>42</v>
      </c>
      <c r="B45" s="28" t="s">
        <v>89</v>
      </c>
      <c r="C45" s="27">
        <f t="shared" si="0"/>
        <v>42</v>
      </c>
      <c r="D45" s="28" t="s">
        <v>170</v>
      </c>
      <c r="E45" s="27">
        <f t="shared" si="0"/>
        <v>42</v>
      </c>
      <c r="F45" s="28" t="s">
        <v>89</v>
      </c>
    </row>
    <row r="46" spans="1:6" ht="15" customHeight="1" x14ac:dyDescent="0.25">
      <c r="A46" s="27">
        <f t="shared" si="2"/>
        <v>43</v>
      </c>
      <c r="B46" s="28" t="s">
        <v>90</v>
      </c>
      <c r="C46" s="27">
        <f t="shared" si="0"/>
        <v>43</v>
      </c>
      <c r="D46" s="28" t="s">
        <v>171</v>
      </c>
      <c r="E46" s="27">
        <f t="shared" si="0"/>
        <v>43</v>
      </c>
      <c r="F46" s="28" t="s">
        <v>90</v>
      </c>
    </row>
    <row r="47" spans="1:6" ht="15" customHeight="1" x14ac:dyDescent="0.25">
      <c r="A47" s="27">
        <f t="shared" si="2"/>
        <v>44</v>
      </c>
      <c r="B47" s="28" t="s">
        <v>91</v>
      </c>
      <c r="C47" s="27">
        <f t="shared" si="0"/>
        <v>44</v>
      </c>
      <c r="D47" s="28" t="s">
        <v>172</v>
      </c>
      <c r="E47" s="27">
        <f t="shared" si="0"/>
        <v>44</v>
      </c>
      <c r="F47" s="28" t="s">
        <v>91</v>
      </c>
    </row>
    <row r="48" spans="1:6" ht="15" customHeight="1" x14ac:dyDescent="0.25">
      <c r="A48" s="27">
        <f t="shared" si="2"/>
        <v>45</v>
      </c>
      <c r="B48" s="28" t="s">
        <v>92</v>
      </c>
      <c r="C48" s="27">
        <f t="shared" si="0"/>
        <v>45</v>
      </c>
      <c r="D48" s="28" t="s">
        <v>173</v>
      </c>
      <c r="E48" s="27">
        <f t="shared" si="0"/>
        <v>45</v>
      </c>
      <c r="F48" s="28" t="s">
        <v>92</v>
      </c>
    </row>
    <row r="49" spans="1:6" ht="15" customHeight="1" x14ac:dyDescent="0.25">
      <c r="A49" s="27">
        <f t="shared" si="2"/>
        <v>46</v>
      </c>
      <c r="B49" s="28" t="s">
        <v>93</v>
      </c>
      <c r="C49" s="27">
        <f t="shared" si="0"/>
        <v>46</v>
      </c>
      <c r="D49" s="28" t="s">
        <v>174</v>
      </c>
      <c r="E49" s="27">
        <f t="shared" si="0"/>
        <v>46</v>
      </c>
      <c r="F49" s="28" t="s">
        <v>93</v>
      </c>
    </row>
    <row r="50" spans="1:6" ht="15" customHeight="1" x14ac:dyDescent="0.25">
      <c r="A50" s="27">
        <f t="shared" si="2"/>
        <v>47</v>
      </c>
      <c r="B50" s="28" t="s">
        <v>94</v>
      </c>
      <c r="C50" s="27">
        <f t="shared" si="0"/>
        <v>47</v>
      </c>
      <c r="D50" s="28" t="s">
        <v>175</v>
      </c>
      <c r="E50" s="27">
        <f t="shared" si="0"/>
        <v>47</v>
      </c>
      <c r="F50" s="28" t="s">
        <v>94</v>
      </c>
    </row>
    <row r="51" spans="1:6" ht="15" customHeight="1" x14ac:dyDescent="0.25">
      <c r="A51" s="27">
        <f t="shared" si="2"/>
        <v>48</v>
      </c>
      <c r="B51" s="28" t="s">
        <v>95</v>
      </c>
      <c r="C51" s="27">
        <f t="shared" si="0"/>
        <v>48</v>
      </c>
      <c r="D51" s="28" t="s">
        <v>176</v>
      </c>
      <c r="E51" s="27">
        <f t="shared" si="0"/>
        <v>48</v>
      </c>
      <c r="F51" s="28" t="s">
        <v>95</v>
      </c>
    </row>
    <row r="52" spans="1:6" ht="15" customHeight="1" x14ac:dyDescent="0.25">
      <c r="A52" s="27">
        <f t="shared" si="2"/>
        <v>49</v>
      </c>
      <c r="B52" s="28" t="s">
        <v>96</v>
      </c>
      <c r="C52" s="27">
        <f t="shared" si="0"/>
        <v>49</v>
      </c>
      <c r="D52" s="28" t="s">
        <v>177</v>
      </c>
      <c r="E52" s="27">
        <f t="shared" si="0"/>
        <v>49</v>
      </c>
      <c r="F52" s="28" t="s">
        <v>96</v>
      </c>
    </row>
    <row r="53" spans="1:6" ht="15" customHeight="1" x14ac:dyDescent="0.25">
      <c r="A53" s="27">
        <f t="shared" si="2"/>
        <v>50</v>
      </c>
      <c r="B53" s="28" t="s">
        <v>97</v>
      </c>
      <c r="C53" s="27">
        <f t="shared" si="0"/>
        <v>50</v>
      </c>
      <c r="D53" s="28" t="s">
        <v>178</v>
      </c>
      <c r="E53" s="27">
        <f t="shared" si="0"/>
        <v>50</v>
      </c>
      <c r="F53" s="28" t="s">
        <v>97</v>
      </c>
    </row>
    <row r="54" spans="1:6" ht="15" customHeight="1" x14ac:dyDescent="0.25">
      <c r="A54" s="27">
        <f t="shared" si="2"/>
        <v>51</v>
      </c>
      <c r="B54" s="28" t="s">
        <v>98</v>
      </c>
      <c r="C54" s="27">
        <f t="shared" si="0"/>
        <v>51</v>
      </c>
      <c r="D54" s="28" t="s">
        <v>179</v>
      </c>
      <c r="E54" s="27">
        <f t="shared" si="0"/>
        <v>51</v>
      </c>
      <c r="F54" s="28" t="s">
        <v>98</v>
      </c>
    </row>
    <row r="55" spans="1:6" ht="15" customHeight="1" x14ac:dyDescent="0.25">
      <c r="A55" s="27">
        <f t="shared" si="2"/>
        <v>52</v>
      </c>
      <c r="B55" s="28" t="s">
        <v>99</v>
      </c>
      <c r="C55" s="27">
        <f t="shared" si="0"/>
        <v>52</v>
      </c>
      <c r="D55" s="28" t="s">
        <v>180</v>
      </c>
      <c r="E55" s="27">
        <f t="shared" si="0"/>
        <v>52</v>
      </c>
      <c r="F55" s="28" t="s">
        <v>99</v>
      </c>
    </row>
    <row r="56" spans="1:6" ht="15" customHeight="1" x14ac:dyDescent="0.25">
      <c r="A56" s="27">
        <f t="shared" si="2"/>
        <v>53</v>
      </c>
      <c r="B56" s="28" t="s">
        <v>100</v>
      </c>
      <c r="C56" s="27">
        <f t="shared" si="0"/>
        <v>53</v>
      </c>
      <c r="D56" s="28" t="s">
        <v>181</v>
      </c>
      <c r="E56" s="27">
        <f t="shared" si="0"/>
        <v>53</v>
      </c>
      <c r="F56" s="28" t="s">
        <v>100</v>
      </c>
    </row>
    <row r="57" spans="1:6" ht="15" customHeight="1" x14ac:dyDescent="0.25">
      <c r="A57" s="27">
        <f t="shared" si="2"/>
        <v>54</v>
      </c>
      <c r="B57" s="28" t="s">
        <v>101</v>
      </c>
      <c r="C57" s="27">
        <f t="shared" si="0"/>
        <v>54</v>
      </c>
      <c r="D57" s="28" t="s">
        <v>182</v>
      </c>
      <c r="E57" s="27">
        <f t="shared" si="0"/>
        <v>54</v>
      </c>
      <c r="F57" s="28" t="s">
        <v>101</v>
      </c>
    </row>
    <row r="58" spans="1:6" ht="15" customHeight="1" x14ac:dyDescent="0.25">
      <c r="A58" s="27">
        <f t="shared" si="2"/>
        <v>55</v>
      </c>
      <c r="B58" s="28" t="s">
        <v>102</v>
      </c>
      <c r="C58" s="27">
        <f t="shared" si="0"/>
        <v>55</v>
      </c>
      <c r="D58" s="28" t="s">
        <v>183</v>
      </c>
      <c r="E58" s="27">
        <f t="shared" si="0"/>
        <v>55</v>
      </c>
      <c r="F58" s="28" t="s">
        <v>102</v>
      </c>
    </row>
    <row r="59" spans="1:6" ht="15" customHeight="1" x14ac:dyDescent="0.25">
      <c r="A59" s="27">
        <f t="shared" si="2"/>
        <v>56</v>
      </c>
      <c r="B59" s="28" t="s">
        <v>103</v>
      </c>
      <c r="C59" s="27">
        <f t="shared" si="0"/>
        <v>56</v>
      </c>
      <c r="D59" s="28" t="s">
        <v>184</v>
      </c>
      <c r="E59" s="27">
        <f t="shared" si="0"/>
        <v>56</v>
      </c>
      <c r="F59" s="28" t="s">
        <v>103</v>
      </c>
    </row>
    <row r="60" spans="1:6" ht="15" customHeight="1" x14ac:dyDescent="0.25">
      <c r="A60" s="27">
        <f t="shared" si="2"/>
        <v>57</v>
      </c>
      <c r="B60" s="28" t="s">
        <v>104</v>
      </c>
      <c r="C60" s="27">
        <f t="shared" si="0"/>
        <v>57</v>
      </c>
      <c r="D60" s="28" t="s">
        <v>185</v>
      </c>
      <c r="E60" s="27">
        <f t="shared" si="0"/>
        <v>57</v>
      </c>
      <c r="F60" s="28" t="s">
        <v>104</v>
      </c>
    </row>
    <row r="61" spans="1:6" ht="15" customHeight="1" x14ac:dyDescent="0.25">
      <c r="A61" s="27">
        <f t="shared" si="2"/>
        <v>58</v>
      </c>
      <c r="B61" s="28" t="s">
        <v>105</v>
      </c>
      <c r="C61" s="27">
        <f t="shared" si="0"/>
        <v>58</v>
      </c>
      <c r="D61" s="28" t="s">
        <v>186</v>
      </c>
      <c r="E61" s="27">
        <f t="shared" si="0"/>
        <v>58</v>
      </c>
      <c r="F61" s="28" t="s">
        <v>105</v>
      </c>
    </row>
    <row r="62" spans="1:6" ht="15" customHeight="1" x14ac:dyDescent="0.25">
      <c r="A62" s="27">
        <f t="shared" si="2"/>
        <v>59</v>
      </c>
      <c r="B62" s="28" t="s">
        <v>106</v>
      </c>
      <c r="C62" s="27">
        <f t="shared" si="0"/>
        <v>59</v>
      </c>
      <c r="D62" s="28" t="s">
        <v>187</v>
      </c>
      <c r="E62" s="27">
        <f t="shared" si="0"/>
        <v>59</v>
      </c>
      <c r="F62" s="28" t="s">
        <v>106</v>
      </c>
    </row>
    <row r="63" spans="1:6" ht="15" customHeight="1" x14ac:dyDescent="0.25">
      <c r="A63" s="27">
        <f t="shared" si="2"/>
        <v>60</v>
      </c>
      <c r="B63" s="28" t="s">
        <v>107</v>
      </c>
      <c r="C63" s="27">
        <f t="shared" si="0"/>
        <v>60</v>
      </c>
      <c r="D63" s="28" t="s">
        <v>188</v>
      </c>
      <c r="E63" s="27">
        <f t="shared" si="0"/>
        <v>60</v>
      </c>
      <c r="F63" s="28" t="s">
        <v>107</v>
      </c>
    </row>
    <row r="64" spans="1:6" ht="15" customHeight="1" x14ac:dyDescent="0.25">
      <c r="A64" s="27">
        <f t="shared" si="2"/>
        <v>61</v>
      </c>
      <c r="B64" s="28" t="s">
        <v>108</v>
      </c>
      <c r="C64" s="27">
        <f t="shared" si="0"/>
        <v>61</v>
      </c>
      <c r="D64" s="28" t="s">
        <v>189</v>
      </c>
      <c r="E64" s="27">
        <f t="shared" si="0"/>
        <v>61</v>
      </c>
      <c r="F64" s="28" t="s">
        <v>108</v>
      </c>
    </row>
    <row r="65" spans="1:6" ht="15" customHeight="1" x14ac:dyDescent="0.25">
      <c r="A65" s="27">
        <f t="shared" si="2"/>
        <v>62</v>
      </c>
      <c r="B65" s="28" t="s">
        <v>109</v>
      </c>
      <c r="C65" s="27">
        <f t="shared" si="0"/>
        <v>62</v>
      </c>
      <c r="D65" s="28" t="s">
        <v>190</v>
      </c>
      <c r="E65" s="27">
        <f t="shared" si="0"/>
        <v>62</v>
      </c>
      <c r="F65" s="28" t="s">
        <v>109</v>
      </c>
    </row>
    <row r="66" spans="1:6" ht="15" customHeight="1" x14ac:dyDescent="0.25">
      <c r="A66" s="27">
        <f t="shared" si="2"/>
        <v>63</v>
      </c>
      <c r="B66" s="28" t="s">
        <v>110</v>
      </c>
      <c r="C66" s="27">
        <f t="shared" si="0"/>
        <v>63</v>
      </c>
      <c r="D66" s="28" t="s">
        <v>191</v>
      </c>
      <c r="E66" s="27">
        <f t="shared" si="0"/>
        <v>63</v>
      </c>
      <c r="F66" s="28" t="s">
        <v>110</v>
      </c>
    </row>
    <row r="67" spans="1:6" ht="15" customHeight="1" x14ac:dyDescent="0.25">
      <c r="A67" s="27">
        <f t="shared" si="2"/>
        <v>64</v>
      </c>
      <c r="B67" s="28" t="s">
        <v>111</v>
      </c>
      <c r="C67" s="27">
        <f t="shared" si="0"/>
        <v>64</v>
      </c>
      <c r="D67" s="28" t="s">
        <v>192</v>
      </c>
      <c r="E67" s="27">
        <f t="shared" si="0"/>
        <v>64</v>
      </c>
      <c r="F67" s="28" t="s">
        <v>111</v>
      </c>
    </row>
    <row r="68" spans="1:6" ht="15" customHeight="1" x14ac:dyDescent="0.25">
      <c r="A68" s="27">
        <f t="shared" si="2"/>
        <v>65</v>
      </c>
      <c r="B68" s="28" t="s">
        <v>112</v>
      </c>
      <c r="C68" s="27">
        <f t="shared" si="0"/>
        <v>65</v>
      </c>
      <c r="D68" s="28" t="s">
        <v>193</v>
      </c>
      <c r="E68" s="27">
        <f t="shared" si="0"/>
        <v>65</v>
      </c>
      <c r="F68" s="28" t="s">
        <v>112</v>
      </c>
    </row>
    <row r="69" spans="1:6" ht="15" customHeight="1" x14ac:dyDescent="0.25">
      <c r="A69" s="27">
        <f t="shared" si="2"/>
        <v>66</v>
      </c>
      <c r="B69" s="28" t="s">
        <v>113</v>
      </c>
      <c r="C69" s="27">
        <f t="shared" si="0"/>
        <v>66</v>
      </c>
      <c r="D69" s="28" t="s">
        <v>194</v>
      </c>
      <c r="E69" s="27">
        <f t="shared" si="0"/>
        <v>66</v>
      </c>
      <c r="F69" s="28" t="s">
        <v>113</v>
      </c>
    </row>
    <row r="70" spans="1:6" ht="15" customHeight="1" x14ac:dyDescent="0.25">
      <c r="A70" s="27">
        <f t="shared" si="2"/>
        <v>67</v>
      </c>
      <c r="B70" s="28" t="s">
        <v>114</v>
      </c>
      <c r="C70" s="27">
        <f t="shared" si="0"/>
        <v>67</v>
      </c>
      <c r="D70" s="28" t="s">
        <v>195</v>
      </c>
      <c r="E70" s="27">
        <f t="shared" si="0"/>
        <v>67</v>
      </c>
      <c r="F70" s="28" t="s">
        <v>114</v>
      </c>
    </row>
    <row r="71" spans="1:6" ht="15" customHeight="1" x14ac:dyDescent="0.25">
      <c r="A71" s="27">
        <f t="shared" si="2"/>
        <v>68</v>
      </c>
      <c r="B71" s="28" t="s">
        <v>115</v>
      </c>
      <c r="C71" s="27">
        <f t="shared" si="0"/>
        <v>68</v>
      </c>
      <c r="D71" s="28" t="s">
        <v>196</v>
      </c>
      <c r="E71" s="27">
        <f t="shared" si="0"/>
        <v>68</v>
      </c>
      <c r="F71" s="28" t="s">
        <v>115</v>
      </c>
    </row>
    <row r="72" spans="1:6" ht="15" customHeight="1" x14ac:dyDescent="0.25">
      <c r="A72" s="27">
        <f t="shared" si="2"/>
        <v>69</v>
      </c>
      <c r="B72" s="28" t="s">
        <v>116</v>
      </c>
      <c r="C72" s="27">
        <f t="shared" si="0"/>
        <v>69</v>
      </c>
      <c r="D72" s="28" t="s">
        <v>197</v>
      </c>
      <c r="E72" s="27">
        <f t="shared" si="0"/>
        <v>69</v>
      </c>
      <c r="F72" s="28" t="s">
        <v>116</v>
      </c>
    </row>
    <row r="73" spans="1:6" ht="15" customHeight="1" x14ac:dyDescent="0.25">
      <c r="A73" s="27">
        <f t="shared" si="2"/>
        <v>70</v>
      </c>
      <c r="B73" s="28" t="s">
        <v>117</v>
      </c>
      <c r="C73" s="27">
        <f t="shared" si="0"/>
        <v>70</v>
      </c>
      <c r="D73" s="28" t="s">
        <v>198</v>
      </c>
      <c r="E73" s="27">
        <f t="shared" si="0"/>
        <v>70</v>
      </c>
      <c r="F73" s="28" t="s">
        <v>117</v>
      </c>
    </row>
    <row r="74" spans="1:6" ht="15" customHeight="1" x14ac:dyDescent="0.25">
      <c r="A74" s="27">
        <f t="shared" si="2"/>
        <v>71</v>
      </c>
      <c r="B74" s="28" t="s">
        <v>118</v>
      </c>
      <c r="C74" s="27">
        <f t="shared" si="0"/>
        <v>71</v>
      </c>
      <c r="D74" s="28" t="s">
        <v>199</v>
      </c>
      <c r="E74" s="27">
        <f t="shared" si="0"/>
        <v>71</v>
      </c>
      <c r="F74" s="28" t="s">
        <v>118</v>
      </c>
    </row>
    <row r="75" spans="1:6" ht="15" customHeight="1" x14ac:dyDescent="0.25">
      <c r="A75" s="27">
        <f t="shared" si="2"/>
        <v>72</v>
      </c>
      <c r="B75" s="28" t="s">
        <v>119</v>
      </c>
      <c r="C75" s="27">
        <f t="shared" si="0"/>
        <v>72</v>
      </c>
      <c r="D75" s="28" t="s">
        <v>200</v>
      </c>
      <c r="E75" s="27">
        <f t="shared" si="0"/>
        <v>72</v>
      </c>
      <c r="F75" s="28" t="s">
        <v>119</v>
      </c>
    </row>
    <row r="76" spans="1:6" ht="15" customHeight="1" x14ac:dyDescent="0.25">
      <c r="A76" s="27">
        <f t="shared" si="2"/>
        <v>73</v>
      </c>
      <c r="B76" s="28" t="s">
        <v>120</v>
      </c>
      <c r="C76" s="27">
        <f t="shared" si="0"/>
        <v>73</v>
      </c>
      <c r="D76" s="28" t="s">
        <v>201</v>
      </c>
      <c r="E76" s="27">
        <f t="shared" si="0"/>
        <v>73</v>
      </c>
      <c r="F76" s="28" t="s">
        <v>120</v>
      </c>
    </row>
    <row r="77" spans="1:6" ht="15" customHeight="1" x14ac:dyDescent="0.25">
      <c r="A77" s="27">
        <f t="shared" si="2"/>
        <v>74</v>
      </c>
      <c r="B77" s="28" t="s">
        <v>121</v>
      </c>
      <c r="C77" s="27">
        <f t="shared" si="0"/>
        <v>74</v>
      </c>
      <c r="D77" s="28" t="s">
        <v>202</v>
      </c>
      <c r="E77" s="27">
        <f t="shared" si="0"/>
        <v>74</v>
      </c>
      <c r="F77" s="28" t="s">
        <v>121</v>
      </c>
    </row>
    <row r="78" spans="1:6" ht="15" customHeight="1" x14ac:dyDescent="0.25">
      <c r="A78" s="27">
        <f t="shared" si="2"/>
        <v>75</v>
      </c>
      <c r="B78" s="28" t="s">
        <v>122</v>
      </c>
      <c r="C78" s="27">
        <f t="shared" si="0"/>
        <v>75</v>
      </c>
      <c r="D78" s="28" t="s">
        <v>203</v>
      </c>
      <c r="E78" s="27">
        <f t="shared" si="0"/>
        <v>75</v>
      </c>
      <c r="F78" s="28" t="s">
        <v>122</v>
      </c>
    </row>
    <row r="79" spans="1:6" ht="15" customHeight="1" x14ac:dyDescent="0.25">
      <c r="A79" s="27">
        <f t="shared" si="2"/>
        <v>76</v>
      </c>
      <c r="B79" s="28" t="s">
        <v>123</v>
      </c>
      <c r="C79" s="27">
        <f t="shared" si="0"/>
        <v>76</v>
      </c>
      <c r="D79" s="28" t="s">
        <v>204</v>
      </c>
      <c r="E79" s="27">
        <f t="shared" si="0"/>
        <v>76</v>
      </c>
      <c r="F79" s="28" t="s">
        <v>123</v>
      </c>
    </row>
    <row r="80" spans="1:6" ht="15" customHeight="1" x14ac:dyDescent="0.25">
      <c r="A80" s="27">
        <f t="shared" si="2"/>
        <v>77</v>
      </c>
      <c r="B80" s="28" t="s">
        <v>124</v>
      </c>
      <c r="C80" s="27">
        <f t="shared" si="0"/>
        <v>77</v>
      </c>
      <c r="D80" s="28" t="s">
        <v>205</v>
      </c>
      <c r="E80" s="27">
        <f t="shared" si="0"/>
        <v>77</v>
      </c>
      <c r="F80" s="28" t="s">
        <v>124</v>
      </c>
    </row>
    <row r="81" spans="1:6" ht="15" customHeight="1" x14ac:dyDescent="0.25">
      <c r="A81" s="27">
        <f t="shared" ref="A81:A103" si="3">A80+1</f>
        <v>78</v>
      </c>
      <c r="B81" s="28" t="s">
        <v>125</v>
      </c>
      <c r="C81" s="27">
        <f t="shared" si="0"/>
        <v>78</v>
      </c>
      <c r="D81" s="28" t="s">
        <v>206</v>
      </c>
      <c r="E81" s="27">
        <f t="shared" si="0"/>
        <v>78</v>
      </c>
      <c r="F81" s="28" t="s">
        <v>125</v>
      </c>
    </row>
    <row r="82" spans="1:6" ht="15" customHeight="1" x14ac:dyDescent="0.25">
      <c r="A82" s="27">
        <f t="shared" si="3"/>
        <v>79</v>
      </c>
      <c r="B82" s="28" t="s">
        <v>126</v>
      </c>
      <c r="C82" s="27">
        <f t="shared" si="0"/>
        <v>79</v>
      </c>
      <c r="D82" s="28" t="s">
        <v>207</v>
      </c>
      <c r="E82" s="27">
        <f t="shared" si="0"/>
        <v>79</v>
      </c>
      <c r="F82" s="28" t="s">
        <v>126</v>
      </c>
    </row>
    <row r="83" spans="1:6" ht="15" customHeight="1" x14ac:dyDescent="0.25">
      <c r="A83" s="27">
        <f t="shared" si="3"/>
        <v>80</v>
      </c>
      <c r="B83" s="28" t="s">
        <v>127</v>
      </c>
      <c r="C83" s="27">
        <f t="shared" si="0"/>
        <v>80</v>
      </c>
      <c r="D83" s="28" t="s">
        <v>208</v>
      </c>
      <c r="E83" s="27">
        <f t="shared" si="0"/>
        <v>80</v>
      </c>
      <c r="F83" s="28" t="s">
        <v>127</v>
      </c>
    </row>
    <row r="84" spans="1:6" ht="15" customHeight="1" x14ac:dyDescent="0.25">
      <c r="A84" s="27">
        <f t="shared" si="3"/>
        <v>81</v>
      </c>
      <c r="B84" s="28" t="s">
        <v>128</v>
      </c>
      <c r="C84" s="27">
        <f t="shared" si="0"/>
        <v>81</v>
      </c>
      <c r="D84" s="28" t="s">
        <v>209</v>
      </c>
      <c r="E84" s="27">
        <f t="shared" si="0"/>
        <v>81</v>
      </c>
      <c r="F84" s="28" t="s">
        <v>128</v>
      </c>
    </row>
    <row r="85" spans="1:6" ht="15" customHeight="1" x14ac:dyDescent="0.25">
      <c r="A85" s="27">
        <f t="shared" si="3"/>
        <v>82</v>
      </c>
      <c r="B85" s="28" t="s">
        <v>129</v>
      </c>
      <c r="C85" s="27">
        <f t="shared" si="0"/>
        <v>82</v>
      </c>
      <c r="D85" s="28" t="s">
        <v>210</v>
      </c>
      <c r="E85" s="27">
        <f t="shared" si="0"/>
        <v>82</v>
      </c>
      <c r="F85" s="28" t="s">
        <v>129</v>
      </c>
    </row>
    <row r="86" spans="1:6" ht="15" customHeight="1" x14ac:dyDescent="0.25">
      <c r="A86" s="27">
        <f t="shared" si="3"/>
        <v>83</v>
      </c>
      <c r="B86" s="28" t="s">
        <v>130</v>
      </c>
      <c r="C86" s="27">
        <f t="shared" si="0"/>
        <v>83</v>
      </c>
      <c r="D86" s="28" t="s">
        <v>211</v>
      </c>
      <c r="E86" s="27">
        <f t="shared" si="0"/>
        <v>83</v>
      </c>
      <c r="F86" s="28" t="s">
        <v>130</v>
      </c>
    </row>
    <row r="87" spans="1:6" ht="15" customHeight="1" x14ac:dyDescent="0.25">
      <c r="A87" s="27">
        <f t="shared" si="3"/>
        <v>84</v>
      </c>
      <c r="B87" s="28" t="s">
        <v>131</v>
      </c>
      <c r="C87" s="27">
        <f t="shared" si="0"/>
        <v>84</v>
      </c>
      <c r="D87" s="28" t="s">
        <v>212</v>
      </c>
      <c r="E87" s="27">
        <f t="shared" si="0"/>
        <v>84</v>
      </c>
      <c r="F87" s="28" t="s">
        <v>131</v>
      </c>
    </row>
    <row r="88" spans="1:6" ht="15" customHeight="1" x14ac:dyDescent="0.25">
      <c r="A88" s="27">
        <f t="shared" si="3"/>
        <v>85</v>
      </c>
      <c r="B88" s="28" t="s">
        <v>132</v>
      </c>
      <c r="C88" s="27">
        <f t="shared" si="0"/>
        <v>85</v>
      </c>
      <c r="D88" s="28" t="s">
        <v>213</v>
      </c>
      <c r="E88" s="27">
        <f t="shared" si="0"/>
        <v>85</v>
      </c>
      <c r="F88" s="28" t="s">
        <v>132</v>
      </c>
    </row>
    <row r="89" spans="1:6" ht="15" customHeight="1" x14ac:dyDescent="0.25">
      <c r="A89" s="27">
        <f t="shared" si="3"/>
        <v>86</v>
      </c>
      <c r="B89" s="28" t="s">
        <v>133</v>
      </c>
      <c r="C89" s="27">
        <f t="shared" si="0"/>
        <v>86</v>
      </c>
      <c r="D89" s="28" t="s">
        <v>214</v>
      </c>
      <c r="E89" s="27">
        <f t="shared" si="0"/>
        <v>86</v>
      </c>
      <c r="F89" s="28" t="s">
        <v>133</v>
      </c>
    </row>
    <row r="90" spans="1:6" ht="15" customHeight="1" x14ac:dyDescent="0.25">
      <c r="A90" s="27">
        <f t="shared" si="3"/>
        <v>87</v>
      </c>
      <c r="B90" s="28" t="s">
        <v>134</v>
      </c>
      <c r="C90" s="27">
        <f t="shared" si="0"/>
        <v>87</v>
      </c>
      <c r="D90" s="28" t="s">
        <v>215</v>
      </c>
      <c r="E90" s="27">
        <f t="shared" si="0"/>
        <v>87</v>
      </c>
      <c r="F90" s="28" t="s">
        <v>134</v>
      </c>
    </row>
    <row r="91" spans="1:6" ht="15" customHeight="1" x14ac:dyDescent="0.25">
      <c r="A91" s="27">
        <f t="shared" si="3"/>
        <v>88</v>
      </c>
      <c r="B91" s="28" t="s">
        <v>135</v>
      </c>
      <c r="C91" s="27">
        <f t="shared" si="0"/>
        <v>88</v>
      </c>
      <c r="D91" s="28" t="s">
        <v>216</v>
      </c>
      <c r="E91" s="27">
        <f t="shared" si="0"/>
        <v>88</v>
      </c>
      <c r="F91" s="28" t="s">
        <v>135</v>
      </c>
    </row>
    <row r="92" spans="1:6" ht="15" customHeight="1" x14ac:dyDescent="0.25">
      <c r="A92" s="27">
        <f t="shared" si="3"/>
        <v>89</v>
      </c>
      <c r="B92" s="28" t="s">
        <v>136</v>
      </c>
      <c r="C92" s="27">
        <f t="shared" si="0"/>
        <v>89</v>
      </c>
      <c r="D92" s="28" t="s">
        <v>217</v>
      </c>
      <c r="E92" s="27">
        <f t="shared" si="0"/>
        <v>89</v>
      </c>
      <c r="F92" s="28" t="s">
        <v>136</v>
      </c>
    </row>
    <row r="93" spans="1:6" ht="15" customHeight="1" x14ac:dyDescent="0.25">
      <c r="A93" s="27">
        <f t="shared" si="3"/>
        <v>90</v>
      </c>
      <c r="B93" s="28" t="s">
        <v>137</v>
      </c>
      <c r="C93" s="27">
        <f t="shared" si="0"/>
        <v>90</v>
      </c>
      <c r="D93" s="28" t="s">
        <v>218</v>
      </c>
      <c r="E93" s="27">
        <f t="shared" si="0"/>
        <v>90</v>
      </c>
      <c r="F93" s="28" t="s">
        <v>137</v>
      </c>
    </row>
    <row r="94" spans="1:6" ht="15" customHeight="1" x14ac:dyDescent="0.25">
      <c r="A94" s="27">
        <f t="shared" si="3"/>
        <v>91</v>
      </c>
      <c r="B94" s="28" t="s">
        <v>138</v>
      </c>
      <c r="C94" s="27">
        <f t="shared" si="0"/>
        <v>91</v>
      </c>
      <c r="D94" s="28" t="s">
        <v>219</v>
      </c>
      <c r="E94" s="27">
        <f t="shared" si="0"/>
        <v>91</v>
      </c>
      <c r="F94" s="28" t="s">
        <v>138</v>
      </c>
    </row>
    <row r="95" spans="1:6" ht="15" customHeight="1" x14ac:dyDescent="0.25">
      <c r="A95" s="27">
        <f t="shared" si="3"/>
        <v>92</v>
      </c>
      <c r="B95" s="28" t="s">
        <v>139</v>
      </c>
      <c r="C95" s="27">
        <f t="shared" si="0"/>
        <v>92</v>
      </c>
      <c r="D95" s="28" t="s">
        <v>220</v>
      </c>
      <c r="E95" s="27">
        <f t="shared" si="0"/>
        <v>92</v>
      </c>
      <c r="F95" s="28" t="s">
        <v>139</v>
      </c>
    </row>
    <row r="96" spans="1:6" ht="15" customHeight="1" x14ac:dyDescent="0.25">
      <c r="A96" s="27">
        <f t="shared" si="3"/>
        <v>93</v>
      </c>
      <c r="B96" s="28" t="s">
        <v>140</v>
      </c>
      <c r="C96" s="27">
        <f t="shared" si="0"/>
        <v>93</v>
      </c>
      <c r="D96" s="28" t="s">
        <v>39</v>
      </c>
      <c r="E96" s="27">
        <f t="shared" si="0"/>
        <v>93</v>
      </c>
      <c r="F96" s="28" t="s">
        <v>140</v>
      </c>
    </row>
    <row r="97" spans="1:6" ht="15" customHeight="1" x14ac:dyDescent="0.25">
      <c r="A97" s="27">
        <f t="shared" si="3"/>
        <v>94</v>
      </c>
      <c r="B97" s="28" t="s">
        <v>141</v>
      </c>
      <c r="C97" s="27">
        <f t="shared" si="0"/>
        <v>94</v>
      </c>
      <c r="D97" s="28" t="s">
        <v>39</v>
      </c>
      <c r="E97" s="27">
        <f t="shared" si="0"/>
        <v>94</v>
      </c>
      <c r="F97" s="28" t="s">
        <v>141</v>
      </c>
    </row>
    <row r="98" spans="1:6" ht="15" customHeight="1" x14ac:dyDescent="0.25">
      <c r="A98" s="21">
        <f t="shared" si="3"/>
        <v>95</v>
      </c>
      <c r="B98" s="22" t="s">
        <v>51</v>
      </c>
      <c r="C98" s="21">
        <f t="shared" si="0"/>
        <v>95</v>
      </c>
      <c r="D98" s="22" t="s">
        <v>51</v>
      </c>
      <c r="E98" s="21">
        <f t="shared" si="0"/>
        <v>95</v>
      </c>
      <c r="F98" s="22" t="s">
        <v>51</v>
      </c>
    </row>
    <row r="99" spans="1:6" ht="15" customHeight="1" x14ac:dyDescent="0.25">
      <c r="A99" s="3">
        <f t="shared" si="3"/>
        <v>96</v>
      </c>
      <c r="B99" s="4" t="s">
        <v>1</v>
      </c>
      <c r="C99" s="12">
        <f t="shared" si="0"/>
        <v>96</v>
      </c>
      <c r="D99" s="4" t="s">
        <v>2</v>
      </c>
      <c r="E99" s="12">
        <f t="shared" si="0"/>
        <v>96</v>
      </c>
      <c r="F99" s="4" t="s">
        <v>2</v>
      </c>
    </row>
    <row r="100" spans="1:6" ht="15" customHeight="1" x14ac:dyDescent="0.25">
      <c r="A100" s="17">
        <f t="shared" si="3"/>
        <v>97</v>
      </c>
      <c r="B100" s="18" t="s">
        <v>52</v>
      </c>
      <c r="C100" s="17">
        <f t="shared" si="0"/>
        <v>97</v>
      </c>
      <c r="D100" s="18" t="s">
        <v>39</v>
      </c>
      <c r="E100" s="17">
        <f t="shared" si="0"/>
        <v>97</v>
      </c>
      <c r="F100" s="18" t="s">
        <v>40</v>
      </c>
    </row>
    <row r="101" spans="1:6" ht="15" customHeight="1" x14ac:dyDescent="0.25">
      <c r="A101" s="37">
        <f t="shared" si="3"/>
        <v>98</v>
      </c>
      <c r="B101" s="36" t="s">
        <v>49</v>
      </c>
      <c r="C101" s="37">
        <f t="shared" si="0"/>
        <v>98</v>
      </c>
      <c r="D101" s="36" t="s">
        <v>49</v>
      </c>
      <c r="E101" s="37">
        <f t="shared" si="0"/>
        <v>98</v>
      </c>
      <c r="F101" s="36" t="s">
        <v>49</v>
      </c>
    </row>
    <row r="102" spans="1:6" ht="15" customHeight="1" x14ac:dyDescent="0.25">
      <c r="A102" s="37">
        <f t="shared" si="3"/>
        <v>99</v>
      </c>
      <c r="B102" s="36" t="s">
        <v>50</v>
      </c>
      <c r="C102" s="37">
        <f t="shared" si="0"/>
        <v>99</v>
      </c>
      <c r="D102" s="36" t="s">
        <v>50</v>
      </c>
      <c r="E102" s="37">
        <f t="shared" si="0"/>
        <v>99</v>
      </c>
      <c r="F102" s="36" t="s">
        <v>50</v>
      </c>
    </row>
    <row r="103" spans="1:6" ht="15" customHeight="1" thickBot="1" x14ac:dyDescent="0.3">
      <c r="A103" s="15">
        <f t="shared" si="3"/>
        <v>100</v>
      </c>
      <c r="B103" s="31" t="s">
        <v>60</v>
      </c>
      <c r="C103" s="15">
        <f t="shared" si="0"/>
        <v>100</v>
      </c>
      <c r="D103" s="31" t="s">
        <v>39</v>
      </c>
      <c r="E103" s="15">
        <f t="shared" si="0"/>
        <v>100</v>
      </c>
      <c r="F103" s="31" t="s">
        <v>39</v>
      </c>
    </row>
    <row r="104" spans="1:6" ht="15" customHeight="1" thickTop="1" x14ac:dyDescent="0.25">
      <c r="A104" s="9">
        <f>COUNT(A4:A103)</f>
        <v>100</v>
      </c>
      <c r="B104" s="10" t="s">
        <v>25</v>
      </c>
      <c r="C104" s="9">
        <f>COUNT(C4:C103)</f>
        <v>100</v>
      </c>
      <c r="D104" s="11" t="s">
        <v>26</v>
      </c>
      <c r="E104" s="9">
        <f>COUNT(E4:E103)</f>
        <v>100</v>
      </c>
      <c r="F104" s="10" t="s">
        <v>27</v>
      </c>
    </row>
    <row r="106" spans="1:6" ht="15" customHeight="1" x14ac:dyDescent="0.25">
      <c r="A106" s="23" t="str">
        <f>TEXT(A105+1, "0") &amp; " - " &amp; TEXT(A105+81, "0")</f>
        <v>1 - 81</v>
      </c>
      <c r="B106" s="25" t="s">
        <v>41</v>
      </c>
      <c r="C106" s="27" t="str">
        <f>TEXT(A105+1, "0") &amp; " - " &amp; TEXT(A105+72, "0")</f>
        <v>1 - 72</v>
      </c>
      <c r="D106" s="28" t="s">
        <v>42</v>
      </c>
      <c r="E106" s="23" t="str">
        <f t="shared" ref="E106:G108" si="4">$A106</f>
        <v>1 - 81</v>
      </c>
      <c r="F106" s="25" t="s">
        <v>45</v>
      </c>
    </row>
    <row r="107" spans="1:6" ht="15" customHeight="1" x14ac:dyDescent="0.25">
      <c r="A107" s="33"/>
      <c r="B107" s="34"/>
      <c r="C107" s="27" t="str">
        <f>TEXT(A105+72+1, "0") &amp; " - " &amp; TEXT(A105+72+7, "0")</f>
        <v>73 - 79</v>
      </c>
      <c r="D107" s="28" t="s">
        <v>43</v>
      </c>
      <c r="E107" s="33"/>
      <c r="F107" s="34" t="s">
        <v>44</v>
      </c>
    </row>
    <row r="108" spans="1:6" ht="15" customHeight="1" x14ac:dyDescent="0.25">
      <c r="A108" s="24"/>
      <c r="B108" s="26"/>
      <c r="C108" s="27" t="str">
        <f>TEXT(A105+72+7+1, "0") &amp; " - " &amp; TEXT(A105+72+7+2, "0")</f>
        <v>80 - 81</v>
      </c>
      <c r="D108" s="28" t="s">
        <v>39</v>
      </c>
      <c r="E108" s="24"/>
      <c r="F10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Signal names</vt:lpstr>
    </vt:vector>
  </TitlesOfParts>
  <Company>Department of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 John John</dc:creator>
  <cp:lastModifiedBy>Jaya John John</cp:lastModifiedBy>
  <dcterms:created xsi:type="dcterms:W3CDTF">2015-03-03T13:14:12Z</dcterms:created>
  <dcterms:modified xsi:type="dcterms:W3CDTF">2015-03-03T16:42:52Z</dcterms:modified>
</cp:coreProperties>
</file>