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2210"/>
  </bookViews>
  <sheets>
    <sheet name="Overview" sheetId="4" r:id="rId1"/>
    <sheet name="Signal names" sheetId="6" r:id="rId2"/>
    <sheet name="Generator" sheetId="5" r:id="rId3"/>
  </sheets>
  <calcPr calcId="145621"/>
</workbook>
</file>

<file path=xl/calcChain.xml><?xml version="1.0" encoding="utf-8"?>
<calcChain xmlns="http://schemas.openxmlformats.org/spreadsheetml/2006/main">
  <c r="H95" i="6" l="1"/>
  <c r="H94" i="6"/>
  <c r="H93" i="6"/>
  <c r="H92" i="6"/>
  <c r="H91" i="6"/>
  <c r="H90" i="6"/>
  <c r="H88" i="6"/>
  <c r="M75" i="6"/>
  <c r="N75" i="6" s="1"/>
  <c r="J74" i="6"/>
  <c r="K74" i="6" s="1"/>
  <c r="H74" i="6" s="1"/>
  <c r="N73" i="6"/>
  <c r="S73" i="6" s="1"/>
  <c r="H73" i="6"/>
  <c r="J72" i="6"/>
  <c r="K72" i="6" s="1"/>
  <c r="H72" i="6" s="1"/>
  <c r="K70" i="6"/>
  <c r="H70" i="6" s="1"/>
  <c r="M57" i="6"/>
  <c r="N57" i="6" s="1"/>
  <c r="N55" i="6"/>
  <c r="S55" i="6" s="1"/>
  <c r="H55" i="6"/>
  <c r="J54" i="6"/>
  <c r="K54" i="6" s="1"/>
  <c r="P53" i="6" s="1"/>
  <c r="H54" i="6"/>
  <c r="K52" i="6"/>
  <c r="P52" i="6" s="1"/>
  <c r="H52" i="6"/>
  <c r="J42" i="6"/>
  <c r="J44" i="6" s="1"/>
  <c r="J46" i="6" s="1"/>
  <c r="K40" i="6"/>
  <c r="J40" i="6"/>
  <c r="M39" i="6"/>
  <c r="M41" i="6" s="1"/>
  <c r="K38" i="6"/>
  <c r="H38" i="6" s="1"/>
  <c r="J38" i="6"/>
  <c r="N37" i="6"/>
  <c r="S37" i="6" s="1"/>
  <c r="H37" i="6"/>
  <c r="J36" i="6"/>
  <c r="K36" i="6" s="1"/>
  <c r="H36" i="6"/>
  <c r="P35" i="6"/>
  <c r="K34" i="6"/>
  <c r="P34" i="6" s="1"/>
  <c r="H34" i="6"/>
  <c r="M21" i="6"/>
  <c r="M23" i="6" s="1"/>
  <c r="N19" i="6"/>
  <c r="S19" i="6" s="1"/>
  <c r="H19" i="6"/>
  <c r="J18" i="6"/>
  <c r="K18" i="6" s="1"/>
  <c r="H18" i="6" s="1"/>
  <c r="H17" i="6"/>
  <c r="P16" i="6"/>
  <c r="K16" i="6"/>
  <c r="H16" i="6" s="1"/>
  <c r="A5" i="6"/>
  <c r="E4" i="6"/>
  <c r="C4" i="6"/>
  <c r="P34" i="5"/>
  <c r="P60" i="5"/>
  <c r="P52" i="5"/>
  <c r="S81" i="5"/>
  <c r="S73" i="5"/>
  <c r="S38" i="5"/>
  <c r="N81" i="5"/>
  <c r="H81" i="5" s="1"/>
  <c r="N79" i="5"/>
  <c r="H79" i="5" s="1"/>
  <c r="N75" i="5"/>
  <c r="H75" i="5" s="1"/>
  <c r="N73" i="5"/>
  <c r="H73" i="5" s="1"/>
  <c r="M75" i="5"/>
  <c r="M77" i="5" s="1"/>
  <c r="M79" i="5" s="1"/>
  <c r="M81" i="5" s="1"/>
  <c r="M83" i="5" s="1"/>
  <c r="M85" i="5" s="1"/>
  <c r="M87" i="5" s="1"/>
  <c r="M89" i="5" s="1"/>
  <c r="N89" i="5" s="1"/>
  <c r="H89" i="5" s="1"/>
  <c r="K70" i="5"/>
  <c r="H70" i="5" s="1"/>
  <c r="J72" i="5"/>
  <c r="J74" i="5" s="1"/>
  <c r="J76" i="5" s="1"/>
  <c r="J78" i="5" s="1"/>
  <c r="J80" i="5" s="1"/>
  <c r="J82" i="5" s="1"/>
  <c r="J84" i="5" s="1"/>
  <c r="J86" i="5" s="1"/>
  <c r="K86" i="5" s="1"/>
  <c r="H86" i="5" s="1"/>
  <c r="N55" i="5"/>
  <c r="H55" i="5" s="1"/>
  <c r="M57" i="5"/>
  <c r="M59" i="5" s="1"/>
  <c r="M61" i="5" s="1"/>
  <c r="M63" i="5" s="1"/>
  <c r="M65" i="5" s="1"/>
  <c r="M67" i="5" s="1"/>
  <c r="M69" i="5" s="1"/>
  <c r="M71" i="5" s="1"/>
  <c r="N71" i="5" s="1"/>
  <c r="H71" i="5" s="1"/>
  <c r="K56" i="5"/>
  <c r="H56" i="5" s="1"/>
  <c r="K52" i="5"/>
  <c r="H52" i="5" s="1"/>
  <c r="J54" i="5"/>
  <c r="J56" i="5" s="1"/>
  <c r="J58" i="5" s="1"/>
  <c r="J60" i="5" s="1"/>
  <c r="J62" i="5" s="1"/>
  <c r="J64" i="5" s="1"/>
  <c r="J66" i="5" s="1"/>
  <c r="J68" i="5" s="1"/>
  <c r="K68" i="5" s="1"/>
  <c r="H68" i="5" s="1"/>
  <c r="N39" i="5"/>
  <c r="H39" i="5" s="1"/>
  <c r="N37" i="5"/>
  <c r="H37" i="5" s="1"/>
  <c r="K34" i="5"/>
  <c r="H34" i="5" s="1"/>
  <c r="M39" i="5"/>
  <c r="M41" i="5" s="1"/>
  <c r="J36" i="5"/>
  <c r="J38" i="5" s="1"/>
  <c r="K38" i="5" s="1"/>
  <c r="P36" i="5" s="1"/>
  <c r="H95" i="5"/>
  <c r="H94" i="5"/>
  <c r="H93" i="5"/>
  <c r="H92" i="5"/>
  <c r="H91" i="5"/>
  <c r="H90" i="5"/>
  <c r="H88" i="5"/>
  <c r="H31" i="5"/>
  <c r="H29" i="5"/>
  <c r="H17" i="5"/>
  <c r="N35" i="5"/>
  <c r="H35" i="5" s="1"/>
  <c r="N31" i="5"/>
  <c r="S25" i="5" s="1"/>
  <c r="N29" i="5"/>
  <c r="S24" i="5" s="1"/>
  <c r="N27" i="5"/>
  <c r="H27" i="5" s="1"/>
  <c r="N23" i="5"/>
  <c r="S21" i="5" s="1"/>
  <c r="N19" i="5"/>
  <c r="H19" i="5" s="1"/>
  <c r="M21" i="5"/>
  <c r="M23" i="5" s="1"/>
  <c r="M25" i="5" s="1"/>
  <c r="M27" i="5" s="1"/>
  <c r="M29" i="5" s="1"/>
  <c r="M31" i="5" s="1"/>
  <c r="M33" i="5" s="1"/>
  <c r="M35" i="5" s="1"/>
  <c r="K16" i="5"/>
  <c r="H16" i="5" s="1"/>
  <c r="J18" i="5"/>
  <c r="K18" i="5" s="1"/>
  <c r="H18" i="5" s="1"/>
  <c r="M25" i="6" l="1"/>
  <c r="N23" i="6"/>
  <c r="S56" i="6"/>
  <c r="H57" i="6"/>
  <c r="K46" i="6"/>
  <c r="J48" i="6"/>
  <c r="N41" i="6"/>
  <c r="M43" i="6"/>
  <c r="H40" i="6"/>
  <c r="P37" i="6"/>
  <c r="P72" i="6"/>
  <c r="J76" i="6"/>
  <c r="P70" i="6"/>
  <c r="J20" i="6"/>
  <c r="J56" i="6"/>
  <c r="C5" i="6"/>
  <c r="P17" i="6"/>
  <c r="N39" i="6"/>
  <c r="K44" i="6"/>
  <c r="N21" i="6"/>
  <c r="P71" i="6"/>
  <c r="H75" i="6"/>
  <c r="S74" i="6"/>
  <c r="M77" i="6"/>
  <c r="K42" i="6"/>
  <c r="M59" i="6"/>
  <c r="E5" i="6"/>
  <c r="A6" i="6"/>
  <c r="P36" i="6"/>
  <c r="N41" i="5"/>
  <c r="M43" i="5"/>
  <c r="H23" i="5"/>
  <c r="K36" i="5"/>
  <c r="P35" i="5" s="1"/>
  <c r="P16" i="5"/>
  <c r="N25" i="5"/>
  <c r="K58" i="5"/>
  <c r="S37" i="5"/>
  <c r="N83" i="5"/>
  <c r="S76" i="5"/>
  <c r="P54" i="5"/>
  <c r="S55" i="5"/>
  <c r="S63" i="5"/>
  <c r="S23" i="5"/>
  <c r="K80" i="5"/>
  <c r="S77" i="5"/>
  <c r="S19" i="5"/>
  <c r="S27" i="5"/>
  <c r="S74" i="5"/>
  <c r="N21" i="5"/>
  <c r="K54" i="5"/>
  <c r="K82" i="5"/>
  <c r="P17" i="5"/>
  <c r="P70" i="5"/>
  <c r="P78" i="5"/>
  <c r="N69" i="5"/>
  <c r="K66" i="5"/>
  <c r="N65" i="5"/>
  <c r="K76" i="5"/>
  <c r="J20" i="5"/>
  <c r="N33" i="5"/>
  <c r="N67" i="5"/>
  <c r="K78" i="5"/>
  <c r="N77" i="5"/>
  <c r="K60" i="5"/>
  <c r="N59" i="5"/>
  <c r="N85" i="5"/>
  <c r="N57" i="5"/>
  <c r="K84" i="5"/>
  <c r="K62" i="5"/>
  <c r="N61" i="5"/>
  <c r="K72" i="5"/>
  <c r="N87" i="5"/>
  <c r="K64" i="5"/>
  <c r="N63" i="5"/>
  <c r="K74" i="5"/>
  <c r="J40" i="5"/>
  <c r="K40" i="5" s="1"/>
  <c r="P37" i="5" s="1"/>
  <c r="H38" i="5"/>
  <c r="A5" i="5"/>
  <c r="C27" i="4"/>
  <c r="A7" i="4"/>
  <c r="P39" i="6" l="1"/>
  <c r="H44" i="6"/>
  <c r="H41" i="6"/>
  <c r="S39" i="6"/>
  <c r="C6" i="6"/>
  <c r="A7" i="6"/>
  <c r="E6" i="6"/>
  <c r="S20" i="6"/>
  <c r="H21" i="6"/>
  <c r="K20" i="6"/>
  <c r="J22" i="6"/>
  <c r="H39" i="6"/>
  <c r="S38" i="6"/>
  <c r="K76" i="6"/>
  <c r="J78" i="6"/>
  <c r="K48" i="6"/>
  <c r="J50" i="6"/>
  <c r="K50" i="6" s="1"/>
  <c r="M61" i="6"/>
  <c r="N59" i="6"/>
  <c r="P40" i="6"/>
  <c r="H46" i="6"/>
  <c r="H42" i="6"/>
  <c r="P38" i="6"/>
  <c r="N77" i="6"/>
  <c r="M79" i="6"/>
  <c r="S21" i="6"/>
  <c r="H23" i="6"/>
  <c r="K56" i="6"/>
  <c r="J58" i="6"/>
  <c r="M45" i="6"/>
  <c r="N43" i="6"/>
  <c r="M27" i="6"/>
  <c r="N25" i="6"/>
  <c r="H66" i="5"/>
  <c r="P59" i="5"/>
  <c r="H69" i="5"/>
  <c r="S62" i="5"/>
  <c r="H84" i="5"/>
  <c r="P77" i="5"/>
  <c r="H74" i="5"/>
  <c r="P72" i="5"/>
  <c r="H57" i="5"/>
  <c r="S56" i="5"/>
  <c r="H63" i="5"/>
  <c r="S59" i="5"/>
  <c r="H85" i="5"/>
  <c r="S79" i="5"/>
  <c r="H76" i="5"/>
  <c r="P73" i="5"/>
  <c r="H80" i="5"/>
  <c r="P75" i="5"/>
  <c r="H58" i="5"/>
  <c r="P55" i="5"/>
  <c r="H60" i="5"/>
  <c r="P56" i="5"/>
  <c r="H21" i="5"/>
  <c r="S20" i="5"/>
  <c r="H36" i="5"/>
  <c r="H61" i="5"/>
  <c r="S58" i="5"/>
  <c r="H78" i="5"/>
  <c r="P74" i="5"/>
  <c r="H59" i="5"/>
  <c r="S57" i="5"/>
  <c r="H82" i="5"/>
  <c r="P76" i="5"/>
  <c r="H87" i="5"/>
  <c r="S80" i="5"/>
  <c r="H72" i="5"/>
  <c r="P71" i="5"/>
  <c r="H62" i="5"/>
  <c r="P57" i="5"/>
  <c r="M45" i="5"/>
  <c r="N43" i="5"/>
  <c r="H64" i="5"/>
  <c r="P58" i="5"/>
  <c r="H65" i="5"/>
  <c r="S60" i="5"/>
  <c r="S22" i="5"/>
  <c r="H25" i="5"/>
  <c r="H54" i="5"/>
  <c r="P53" i="5"/>
  <c r="H77" i="5"/>
  <c r="S75" i="5"/>
  <c r="H67" i="5"/>
  <c r="S61" i="5"/>
  <c r="H33" i="5"/>
  <c r="S26" i="5"/>
  <c r="H83" i="5"/>
  <c r="S78" i="5"/>
  <c r="H41" i="5"/>
  <c r="S39" i="5"/>
  <c r="K20" i="5"/>
  <c r="J22" i="5"/>
  <c r="H40" i="5"/>
  <c r="J42" i="5"/>
  <c r="K42" i="5" s="1"/>
  <c r="P38" i="5" s="1"/>
  <c r="C7" i="4"/>
  <c r="A6" i="5"/>
  <c r="C5" i="5"/>
  <c r="E5" i="5"/>
  <c r="C4" i="5"/>
  <c r="E4" i="5"/>
  <c r="E6" i="4"/>
  <c r="A8" i="4"/>
  <c r="C6" i="4"/>
  <c r="E7" i="4"/>
  <c r="S57" i="6" l="1"/>
  <c r="H59" i="6"/>
  <c r="J24" i="6"/>
  <c r="K22" i="6"/>
  <c r="K58" i="6"/>
  <c r="J60" i="6"/>
  <c r="H76" i="6"/>
  <c r="P73" i="6"/>
  <c r="A8" i="6"/>
  <c r="E7" i="6"/>
  <c r="C7" i="6"/>
  <c r="H56" i="6"/>
  <c r="P54" i="6"/>
  <c r="H20" i="6"/>
  <c r="P18" i="6"/>
  <c r="M29" i="6"/>
  <c r="N27" i="6"/>
  <c r="N79" i="6"/>
  <c r="M81" i="6"/>
  <c r="P41" i="6"/>
  <c r="H48" i="6"/>
  <c r="S22" i="6"/>
  <c r="H25" i="6"/>
  <c r="M63" i="6"/>
  <c r="N61" i="6"/>
  <c r="P42" i="6"/>
  <c r="H50" i="6"/>
  <c r="H43" i="6"/>
  <c r="S40" i="6"/>
  <c r="H77" i="6"/>
  <c r="S75" i="6"/>
  <c r="N45" i="6"/>
  <c r="M47" i="6"/>
  <c r="K78" i="6"/>
  <c r="J80" i="6"/>
  <c r="N45" i="5"/>
  <c r="M47" i="5"/>
  <c r="H20" i="5"/>
  <c r="P18" i="5"/>
  <c r="H43" i="5"/>
  <c r="S40" i="5"/>
  <c r="J24" i="5"/>
  <c r="K22" i="5"/>
  <c r="H42" i="5"/>
  <c r="J44" i="5"/>
  <c r="K44" i="5" s="1"/>
  <c r="P39" i="5" s="1"/>
  <c r="C6" i="5"/>
  <c r="A7" i="5"/>
  <c r="E6" i="5"/>
  <c r="E8" i="4"/>
  <c r="C8" i="4"/>
  <c r="A9" i="4"/>
  <c r="H58" i="6" l="1"/>
  <c r="P55" i="6"/>
  <c r="N81" i="6"/>
  <c r="M83" i="6"/>
  <c r="J26" i="6"/>
  <c r="K24" i="6"/>
  <c r="H79" i="6"/>
  <c r="S76" i="6"/>
  <c r="M49" i="6"/>
  <c r="N47" i="6"/>
  <c r="S23" i="6"/>
  <c r="H27" i="6"/>
  <c r="A9" i="6"/>
  <c r="E8" i="6"/>
  <c r="C8" i="6"/>
  <c r="M65" i="6"/>
  <c r="N63" i="6"/>
  <c r="J62" i="6"/>
  <c r="K60" i="6"/>
  <c r="H22" i="6"/>
  <c r="P19" i="6"/>
  <c r="J82" i="6"/>
  <c r="K80" i="6"/>
  <c r="H78" i="6"/>
  <c r="P74" i="6"/>
  <c r="S58" i="6"/>
  <c r="H61" i="6"/>
  <c r="S41" i="6"/>
  <c r="H45" i="6"/>
  <c r="M31" i="6"/>
  <c r="N29" i="6"/>
  <c r="H22" i="5"/>
  <c r="P19" i="5"/>
  <c r="N47" i="5"/>
  <c r="M49" i="5"/>
  <c r="H45" i="5"/>
  <c r="S41" i="5"/>
  <c r="J26" i="5"/>
  <c r="K24" i="5"/>
  <c r="J46" i="5"/>
  <c r="K46" i="5" s="1"/>
  <c r="P40" i="5" s="1"/>
  <c r="H44" i="5"/>
  <c r="A8" i="5"/>
  <c r="E7" i="5"/>
  <c r="C7" i="5"/>
  <c r="A10" i="4"/>
  <c r="C9" i="4"/>
  <c r="E9" i="4"/>
  <c r="H24" i="6" l="1"/>
  <c r="P20" i="6"/>
  <c r="E9" i="6"/>
  <c r="C9" i="6"/>
  <c r="A10" i="6"/>
  <c r="J28" i="6"/>
  <c r="K26" i="6"/>
  <c r="M85" i="6"/>
  <c r="N83" i="6"/>
  <c r="J64" i="6"/>
  <c r="K62" i="6"/>
  <c r="S24" i="6"/>
  <c r="H29" i="6"/>
  <c r="P75" i="6"/>
  <c r="H80" i="6"/>
  <c r="M33" i="6"/>
  <c r="N31" i="6"/>
  <c r="J84" i="6"/>
  <c r="K82" i="6"/>
  <c r="H60" i="6"/>
  <c r="P56" i="6"/>
  <c r="S77" i="6"/>
  <c r="H81" i="6"/>
  <c r="S59" i="6"/>
  <c r="H63" i="6"/>
  <c r="S42" i="6"/>
  <c r="H47" i="6"/>
  <c r="M67" i="6"/>
  <c r="N65" i="6"/>
  <c r="M51" i="6"/>
  <c r="N49" i="6"/>
  <c r="H47" i="5"/>
  <c r="S42" i="5"/>
  <c r="N49" i="5"/>
  <c r="M51" i="5"/>
  <c r="H24" i="5"/>
  <c r="P20" i="5"/>
  <c r="K26" i="5"/>
  <c r="J28" i="5"/>
  <c r="J48" i="5"/>
  <c r="K48" i="5" s="1"/>
  <c r="P41" i="5" s="1"/>
  <c r="H46" i="5"/>
  <c r="A9" i="5"/>
  <c r="C8" i="5"/>
  <c r="E8" i="5"/>
  <c r="A11" i="4"/>
  <c r="C10" i="4"/>
  <c r="E10" i="4"/>
  <c r="M53" i="6" l="1"/>
  <c r="N53" i="6" s="1"/>
  <c r="N51" i="6"/>
  <c r="M69" i="6"/>
  <c r="N67" i="6"/>
  <c r="E10" i="6"/>
  <c r="C10" i="6"/>
  <c r="A11" i="6"/>
  <c r="S43" i="6"/>
  <c r="H49" i="6"/>
  <c r="M87" i="6"/>
  <c r="N85" i="6"/>
  <c r="H26" i="6"/>
  <c r="P21" i="6"/>
  <c r="S60" i="6"/>
  <c r="H65" i="6"/>
  <c r="K28" i="6"/>
  <c r="J30" i="6"/>
  <c r="P76" i="6"/>
  <c r="H82" i="6"/>
  <c r="K84" i="6"/>
  <c r="J86" i="6"/>
  <c r="K86" i="6" s="1"/>
  <c r="H62" i="6"/>
  <c r="P57" i="6"/>
  <c r="H31" i="6"/>
  <c r="S25" i="6"/>
  <c r="K64" i="6"/>
  <c r="J66" i="6"/>
  <c r="M35" i="6"/>
  <c r="N35" i="6" s="1"/>
  <c r="N33" i="6"/>
  <c r="S78" i="6"/>
  <c r="H83" i="6"/>
  <c r="H26" i="5"/>
  <c r="P21" i="5"/>
  <c r="N51" i="5"/>
  <c r="M53" i="5"/>
  <c r="N53" i="5" s="1"/>
  <c r="H49" i="5"/>
  <c r="S43" i="5"/>
  <c r="K28" i="5"/>
  <c r="J30" i="5"/>
  <c r="H48" i="5"/>
  <c r="J50" i="5"/>
  <c r="A10" i="5"/>
  <c r="E9" i="5"/>
  <c r="C9" i="5"/>
  <c r="A12" i="4"/>
  <c r="E11" i="4"/>
  <c r="C11" i="4"/>
  <c r="E11" i="6" l="1"/>
  <c r="A12" i="6"/>
  <c r="C11" i="6"/>
  <c r="P78" i="6"/>
  <c r="H86" i="6"/>
  <c r="P77" i="6"/>
  <c r="H84" i="6"/>
  <c r="J68" i="6"/>
  <c r="K68" i="6" s="1"/>
  <c r="K66" i="6"/>
  <c r="H67" i="6"/>
  <c r="S61" i="6"/>
  <c r="S26" i="6"/>
  <c r="H33" i="6"/>
  <c r="H35" i="6"/>
  <c r="S27" i="6"/>
  <c r="H85" i="6"/>
  <c r="S79" i="6"/>
  <c r="H64" i="6"/>
  <c r="P58" i="6"/>
  <c r="M89" i="6"/>
  <c r="N89" i="6" s="1"/>
  <c r="N87" i="6"/>
  <c r="M71" i="6"/>
  <c r="N71" i="6" s="1"/>
  <c r="N69" i="6"/>
  <c r="K30" i="6"/>
  <c r="J32" i="6"/>
  <c r="K32" i="6" s="1"/>
  <c r="H51" i="6"/>
  <c r="S44" i="6"/>
  <c r="H28" i="6"/>
  <c r="P22" i="6"/>
  <c r="H53" i="6"/>
  <c r="S45" i="6"/>
  <c r="H28" i="5"/>
  <c r="P22" i="5"/>
  <c r="H53" i="5"/>
  <c r="S45" i="5"/>
  <c r="H51" i="5"/>
  <c r="S44" i="5"/>
  <c r="K50" i="5"/>
  <c r="K30" i="5"/>
  <c r="J32" i="5"/>
  <c r="K32" i="5" s="1"/>
  <c r="E10" i="5"/>
  <c r="C10" i="5"/>
  <c r="A11" i="5"/>
  <c r="A13" i="4"/>
  <c r="C12" i="4"/>
  <c r="E12" i="4"/>
  <c r="H30" i="6" l="1"/>
  <c r="P23" i="6"/>
  <c r="H68" i="6"/>
  <c r="P60" i="6"/>
  <c r="H69" i="6"/>
  <c r="S62" i="6"/>
  <c r="H71" i="6"/>
  <c r="S63" i="6"/>
  <c r="S81" i="6"/>
  <c r="H89" i="6"/>
  <c r="A13" i="6"/>
  <c r="E12" i="6"/>
  <c r="C12" i="6"/>
  <c r="S80" i="6"/>
  <c r="H87" i="6"/>
  <c r="P24" i="6"/>
  <c r="H32" i="6"/>
  <c r="P59" i="6"/>
  <c r="H66" i="6"/>
  <c r="H50" i="5"/>
  <c r="P42" i="5"/>
  <c r="H30" i="5"/>
  <c r="P23" i="5"/>
  <c r="H32" i="5"/>
  <c r="P24" i="5"/>
  <c r="A12" i="5"/>
  <c r="E11" i="5"/>
  <c r="C11" i="5"/>
  <c r="A14" i="4"/>
  <c r="C13" i="4"/>
  <c r="E13" i="4"/>
  <c r="C13" i="6" l="1"/>
  <c r="A14" i="6"/>
  <c r="E13" i="6"/>
  <c r="A13" i="5"/>
  <c r="A14" i="5" s="1"/>
  <c r="A15" i="5" s="1"/>
  <c r="A16" i="5" s="1"/>
  <c r="A17" i="5" s="1"/>
  <c r="A18" i="5" s="1"/>
  <c r="A19" i="5" s="1"/>
  <c r="E12" i="5"/>
  <c r="C12" i="5"/>
  <c r="C14" i="4"/>
  <c r="E14" i="4"/>
  <c r="A15" i="4"/>
  <c r="A16" i="4" s="1"/>
  <c r="C14" i="6" l="1"/>
  <c r="A15" i="6"/>
  <c r="E14" i="6"/>
  <c r="C14" i="5"/>
  <c r="E14" i="5"/>
  <c r="C16" i="4"/>
  <c r="E16" i="4"/>
  <c r="A17" i="4"/>
  <c r="C13" i="5"/>
  <c r="E13" i="5"/>
  <c r="C15" i="4"/>
  <c r="E15" i="4"/>
  <c r="A16" i="6" l="1"/>
  <c r="E15" i="6"/>
  <c r="C15" i="6"/>
  <c r="C15" i="5"/>
  <c r="E15" i="5"/>
  <c r="E17" i="4"/>
  <c r="C17" i="4"/>
  <c r="A18" i="4"/>
  <c r="A23" i="4" s="1"/>
  <c r="A24" i="4" s="1"/>
  <c r="A25" i="4" s="1"/>
  <c r="E16" i="6" l="1"/>
  <c r="C16" i="6"/>
  <c r="A17" i="6"/>
  <c r="C22" i="4"/>
  <c r="A19" i="4"/>
  <c r="E16" i="5"/>
  <c r="C16" i="5"/>
  <c r="C17" i="5"/>
  <c r="E17" i="5"/>
  <c r="C21" i="4"/>
  <c r="C18" i="4"/>
  <c r="E18" i="4"/>
  <c r="E17" i="6" l="1"/>
  <c r="A18" i="6"/>
  <c r="C17" i="6"/>
  <c r="C20" i="4"/>
  <c r="E19" i="4"/>
  <c r="A20" i="4"/>
  <c r="E20" i="4" s="1"/>
  <c r="C19" i="4"/>
  <c r="C18" i="5"/>
  <c r="E18" i="5"/>
  <c r="E23" i="4"/>
  <c r="C23" i="4"/>
  <c r="E24" i="4"/>
  <c r="C24" i="4"/>
  <c r="C18" i="6" l="1"/>
  <c r="E18" i="6"/>
  <c r="A19" i="6"/>
  <c r="A20" i="5"/>
  <c r="C19" i="5"/>
  <c r="E19" i="5"/>
  <c r="A28" i="4"/>
  <c r="A26" i="4"/>
  <c r="C25" i="4"/>
  <c r="E25" i="4"/>
  <c r="E19" i="6" l="1"/>
  <c r="C19" i="6"/>
  <c r="A20" i="6"/>
  <c r="A29" i="4"/>
  <c r="A21" i="5"/>
  <c r="C20" i="5"/>
  <c r="E20" i="5"/>
  <c r="C28" i="4"/>
  <c r="E28" i="4"/>
  <c r="C26" i="4"/>
  <c r="E26" i="4"/>
  <c r="E20" i="6" l="1"/>
  <c r="C20" i="6"/>
  <c r="A21" i="6"/>
  <c r="E29" i="4"/>
  <c r="C29" i="4"/>
  <c r="A22" i="5"/>
  <c r="C21" i="5"/>
  <c r="E21" i="5"/>
  <c r="E21" i="6" l="1"/>
  <c r="C21" i="6"/>
  <c r="A22" i="6"/>
  <c r="A23" i="5"/>
  <c r="C22" i="5"/>
  <c r="E22" i="5"/>
  <c r="E22" i="6" l="1"/>
  <c r="A23" i="6"/>
  <c r="C22" i="6"/>
  <c r="A24" i="5"/>
  <c r="E23" i="5"/>
  <c r="C23" i="5"/>
  <c r="E23" i="6" l="1"/>
  <c r="C23" i="6"/>
  <c r="A24" i="6"/>
  <c r="A25" i="5"/>
  <c r="C24" i="5"/>
  <c r="E24" i="5"/>
  <c r="E24" i="6" l="1"/>
  <c r="A25" i="6"/>
  <c r="C24" i="6"/>
  <c r="A26" i="5"/>
  <c r="C25" i="5"/>
  <c r="E25" i="5"/>
  <c r="A26" i="6" l="1"/>
  <c r="E25" i="6"/>
  <c r="C25" i="6"/>
  <c r="A27" i="5"/>
  <c r="C26" i="5"/>
  <c r="E26" i="5"/>
  <c r="C26" i="6" l="1"/>
  <c r="E26" i="6"/>
  <c r="A27" i="6"/>
  <c r="A28" i="5"/>
  <c r="E27" i="5"/>
  <c r="C27" i="5"/>
  <c r="C27" i="6" l="1"/>
  <c r="A28" i="6"/>
  <c r="E27" i="6"/>
  <c r="A29" i="5"/>
  <c r="C28" i="5"/>
  <c r="E28" i="5"/>
  <c r="E28" i="6" l="1"/>
  <c r="A29" i="6"/>
  <c r="C28" i="6"/>
  <c r="A30" i="5"/>
  <c r="C29" i="5"/>
  <c r="E29" i="5"/>
  <c r="E29" i="6" l="1"/>
  <c r="C29" i="6"/>
  <c r="A30" i="6"/>
  <c r="A31" i="5"/>
  <c r="C30" i="5"/>
  <c r="E30" i="5"/>
  <c r="A31" i="6" l="1"/>
  <c r="E30" i="6"/>
  <c r="C30" i="6"/>
  <c r="A32" i="5"/>
  <c r="C31" i="5"/>
  <c r="E31" i="5"/>
  <c r="E31" i="6" l="1"/>
  <c r="C31" i="6"/>
  <c r="A32" i="6"/>
  <c r="A33" i="5"/>
  <c r="C32" i="5"/>
  <c r="E32" i="5"/>
  <c r="E32" i="6" l="1"/>
  <c r="A33" i="6"/>
  <c r="C32" i="6"/>
  <c r="A34" i="5"/>
  <c r="C33" i="5"/>
  <c r="E33" i="5"/>
  <c r="C33" i="6" l="1"/>
  <c r="A34" i="6"/>
  <c r="E33" i="6"/>
  <c r="A35" i="5"/>
  <c r="C34" i="5"/>
  <c r="E34" i="5"/>
  <c r="A35" i="6" l="1"/>
  <c r="E34" i="6"/>
  <c r="C34" i="6"/>
  <c r="A36" i="5"/>
  <c r="C35" i="5"/>
  <c r="E35" i="5"/>
  <c r="C35" i="6" l="1"/>
  <c r="A36" i="6"/>
  <c r="E35" i="6"/>
  <c r="A37" i="5"/>
  <c r="C36" i="5"/>
  <c r="E36" i="5"/>
  <c r="C36" i="6" l="1"/>
  <c r="E36" i="6"/>
  <c r="A37" i="6"/>
  <c r="A38" i="5"/>
  <c r="C37" i="5"/>
  <c r="E37" i="5"/>
  <c r="E37" i="6" l="1"/>
  <c r="A38" i="6"/>
  <c r="C37" i="6"/>
  <c r="A39" i="5"/>
  <c r="C38" i="5"/>
  <c r="E38" i="5"/>
  <c r="E38" i="6" l="1"/>
  <c r="C38" i="6"/>
  <c r="A39" i="6"/>
  <c r="A40" i="5"/>
  <c r="C39" i="5"/>
  <c r="E39" i="5"/>
  <c r="A40" i="6" l="1"/>
  <c r="E39" i="6"/>
  <c r="C39" i="6"/>
  <c r="A41" i="5"/>
  <c r="C40" i="5"/>
  <c r="E40" i="5"/>
  <c r="C40" i="6" l="1"/>
  <c r="A41" i="6"/>
  <c r="E40" i="6"/>
  <c r="A42" i="5"/>
  <c r="C41" i="5"/>
  <c r="E41" i="5"/>
  <c r="E41" i="6" l="1"/>
  <c r="C41" i="6"/>
  <c r="A42" i="6"/>
  <c r="A43" i="5"/>
  <c r="C42" i="5"/>
  <c r="E42" i="5"/>
  <c r="A43" i="6" l="1"/>
  <c r="C42" i="6"/>
  <c r="E42" i="6"/>
  <c r="A44" i="5"/>
  <c r="C43" i="5"/>
  <c r="E43" i="5"/>
  <c r="A44" i="6" l="1"/>
  <c r="E43" i="6"/>
  <c r="C43" i="6"/>
  <c r="A45" i="5"/>
  <c r="C44" i="5"/>
  <c r="E44" i="5"/>
  <c r="A45" i="6" l="1"/>
  <c r="E44" i="6"/>
  <c r="C44" i="6"/>
  <c r="A46" i="5"/>
  <c r="C45" i="5"/>
  <c r="E45" i="5"/>
  <c r="C45" i="6" l="1"/>
  <c r="E45" i="6"/>
  <c r="A46" i="6"/>
  <c r="A47" i="5"/>
  <c r="C46" i="5"/>
  <c r="E46" i="5"/>
  <c r="A47" i="6" l="1"/>
  <c r="E46" i="6"/>
  <c r="C46" i="6"/>
  <c r="A48" i="5"/>
  <c r="C47" i="5"/>
  <c r="E47" i="5"/>
  <c r="C47" i="6" l="1"/>
  <c r="A48" i="6"/>
  <c r="E47" i="6"/>
  <c r="A49" i="5"/>
  <c r="C48" i="5"/>
  <c r="E48" i="5"/>
  <c r="E48" i="6" l="1"/>
  <c r="A49" i="6"/>
  <c r="C48" i="6"/>
  <c r="A50" i="5"/>
  <c r="C49" i="5"/>
  <c r="E49" i="5"/>
  <c r="E49" i="6" l="1"/>
  <c r="C49" i="6"/>
  <c r="A50" i="6"/>
  <c r="A51" i="5"/>
  <c r="C50" i="5"/>
  <c r="E50" i="5"/>
  <c r="A51" i="6" l="1"/>
  <c r="E50" i="6"/>
  <c r="C50" i="6"/>
  <c r="A52" i="5"/>
  <c r="C51" i="5"/>
  <c r="E51" i="5"/>
  <c r="E51" i="6" l="1"/>
  <c r="C51" i="6"/>
  <c r="A52" i="6"/>
  <c r="A53" i="5"/>
  <c r="C52" i="5"/>
  <c r="E52" i="5"/>
  <c r="E52" i="6" l="1"/>
  <c r="A53" i="6"/>
  <c r="C52" i="6"/>
  <c r="A54" i="5"/>
  <c r="C53" i="5"/>
  <c r="E53" i="5"/>
  <c r="A54" i="6" l="1"/>
  <c r="E53" i="6"/>
  <c r="C53" i="6"/>
  <c r="A55" i="5"/>
  <c r="C54" i="5"/>
  <c r="E54" i="5"/>
  <c r="C54" i="6" l="1"/>
  <c r="A55" i="6"/>
  <c r="E54" i="6"/>
  <c r="A56" i="5"/>
  <c r="E55" i="5"/>
  <c r="C55" i="5"/>
  <c r="E55" i="6" l="1"/>
  <c r="C55" i="6"/>
  <c r="A56" i="6"/>
  <c r="A57" i="5"/>
  <c r="C56" i="5"/>
  <c r="E56" i="5"/>
  <c r="E56" i="6" l="1"/>
  <c r="C56" i="6"/>
  <c r="A57" i="6"/>
  <c r="A58" i="5"/>
  <c r="C57" i="5"/>
  <c r="E57" i="5"/>
  <c r="E57" i="6" l="1"/>
  <c r="C57" i="6"/>
  <c r="A58" i="6"/>
  <c r="A59" i="5"/>
  <c r="C58" i="5"/>
  <c r="E58" i="5"/>
  <c r="E58" i="6" l="1"/>
  <c r="C58" i="6"/>
  <c r="A59" i="6"/>
  <c r="A60" i="5"/>
  <c r="E59" i="5"/>
  <c r="C59" i="5"/>
  <c r="E59" i="6" l="1"/>
  <c r="C59" i="6"/>
  <c r="A60" i="6"/>
  <c r="A61" i="5"/>
  <c r="C60" i="5"/>
  <c r="E60" i="5"/>
  <c r="E60" i="6" l="1"/>
  <c r="C60" i="6"/>
  <c r="A61" i="6"/>
  <c r="A62" i="5"/>
  <c r="C61" i="5"/>
  <c r="E61" i="5"/>
  <c r="A62" i="6" l="1"/>
  <c r="E61" i="6"/>
  <c r="C61" i="6"/>
  <c r="A63" i="5"/>
  <c r="C62" i="5"/>
  <c r="E62" i="5"/>
  <c r="E62" i="6" l="1"/>
  <c r="A63" i="6"/>
  <c r="C62" i="6"/>
  <c r="A64" i="5"/>
  <c r="C63" i="5"/>
  <c r="E63" i="5"/>
  <c r="C63" i="6" l="1"/>
  <c r="A64" i="6"/>
  <c r="E63" i="6"/>
  <c r="A65" i="5"/>
  <c r="C64" i="5"/>
  <c r="E64" i="5"/>
  <c r="E64" i="6" l="1"/>
  <c r="A65" i="6"/>
  <c r="C64" i="6"/>
  <c r="A66" i="5"/>
  <c r="C65" i="5"/>
  <c r="E65" i="5"/>
  <c r="A66" i="6" l="1"/>
  <c r="E65" i="6"/>
  <c r="C65" i="6"/>
  <c r="A67" i="5"/>
  <c r="C66" i="5"/>
  <c r="E66" i="5"/>
  <c r="A67" i="6" l="1"/>
  <c r="E66" i="6"/>
  <c r="C66" i="6"/>
  <c r="A68" i="5"/>
  <c r="E67" i="5"/>
  <c r="C67" i="5"/>
  <c r="E67" i="6" l="1"/>
  <c r="A68" i="6"/>
  <c r="C67" i="6"/>
  <c r="A69" i="5"/>
  <c r="C68" i="5"/>
  <c r="E68" i="5"/>
  <c r="E68" i="6" l="1"/>
  <c r="A69" i="6"/>
  <c r="C68" i="6"/>
  <c r="A70" i="5"/>
  <c r="C69" i="5"/>
  <c r="E69" i="5"/>
  <c r="A70" i="6" l="1"/>
  <c r="C69" i="6"/>
  <c r="E69" i="6"/>
  <c r="A71" i="5"/>
  <c r="C70" i="5"/>
  <c r="E70" i="5"/>
  <c r="A71" i="6" l="1"/>
  <c r="E70" i="6"/>
  <c r="C70" i="6"/>
  <c r="A72" i="5"/>
  <c r="C71" i="5"/>
  <c r="E71" i="5"/>
  <c r="E71" i="6" l="1"/>
  <c r="A72" i="6"/>
  <c r="C71" i="6"/>
  <c r="A73" i="5"/>
  <c r="C72" i="5"/>
  <c r="E72" i="5"/>
  <c r="C72" i="6" l="1"/>
  <c r="E72" i="6"/>
  <c r="A73" i="6"/>
  <c r="A74" i="5"/>
  <c r="C73" i="5"/>
  <c r="E73" i="5"/>
  <c r="E73" i="6" l="1"/>
  <c r="A74" i="6"/>
  <c r="C73" i="6"/>
  <c r="A75" i="5"/>
  <c r="C74" i="5"/>
  <c r="E74" i="5"/>
  <c r="E74" i="6" l="1"/>
  <c r="C74" i="6"/>
  <c r="A75" i="6"/>
  <c r="A76" i="5"/>
  <c r="E75" i="5"/>
  <c r="C75" i="5"/>
  <c r="A76" i="6" l="1"/>
  <c r="E75" i="6"/>
  <c r="C75" i="6"/>
  <c r="A77" i="5"/>
  <c r="C76" i="5"/>
  <c r="E76" i="5"/>
  <c r="E76" i="6" l="1"/>
  <c r="C76" i="6"/>
  <c r="A77" i="6"/>
  <c r="A78" i="5"/>
  <c r="C77" i="5"/>
  <c r="E77" i="5"/>
  <c r="A78" i="6" l="1"/>
  <c r="E77" i="6"/>
  <c r="C77" i="6"/>
  <c r="A79" i="5"/>
  <c r="C78" i="5"/>
  <c r="E78" i="5"/>
  <c r="E78" i="6" l="1"/>
  <c r="C78" i="6"/>
  <c r="A79" i="6"/>
  <c r="A80" i="5"/>
  <c r="C79" i="5"/>
  <c r="E79" i="5"/>
  <c r="A80" i="6" l="1"/>
  <c r="E79" i="6"/>
  <c r="C79" i="6"/>
  <c r="A81" i="5"/>
  <c r="C80" i="5"/>
  <c r="E80" i="5"/>
  <c r="A81" i="6" l="1"/>
  <c r="C80" i="6"/>
  <c r="E80" i="6"/>
  <c r="A82" i="5"/>
  <c r="C81" i="5"/>
  <c r="E81" i="5"/>
  <c r="A82" i="6" l="1"/>
  <c r="C81" i="6"/>
  <c r="E81" i="6"/>
  <c r="A83" i="5"/>
  <c r="C82" i="5"/>
  <c r="E82" i="5"/>
  <c r="A83" i="6" l="1"/>
  <c r="E82" i="6"/>
  <c r="C82" i="6"/>
  <c r="A84" i="5"/>
  <c r="C83" i="5"/>
  <c r="E83" i="5"/>
  <c r="E83" i="6" l="1"/>
  <c r="A84" i="6"/>
  <c r="C83" i="6"/>
  <c r="A85" i="5"/>
  <c r="E84" i="5"/>
  <c r="C84" i="5"/>
  <c r="E84" i="6" l="1"/>
  <c r="C84" i="6"/>
  <c r="A85" i="6"/>
  <c r="A86" i="5"/>
  <c r="C85" i="5"/>
  <c r="E85" i="5"/>
  <c r="A86" i="6" l="1"/>
  <c r="E85" i="6"/>
  <c r="C85" i="6"/>
  <c r="A87" i="5"/>
  <c r="C86" i="5"/>
  <c r="E86" i="5"/>
  <c r="A87" i="6" l="1"/>
  <c r="E86" i="6"/>
  <c r="C86" i="6"/>
  <c r="A88" i="5"/>
  <c r="C87" i="5"/>
  <c r="E87" i="5"/>
  <c r="E87" i="6" l="1"/>
  <c r="C87" i="6"/>
  <c r="A88" i="6"/>
  <c r="A89" i="5"/>
  <c r="C88" i="5"/>
  <c r="E88" i="5"/>
  <c r="A89" i="6" l="1"/>
  <c r="E88" i="6"/>
  <c r="C88" i="6"/>
  <c r="A90" i="5"/>
  <c r="E89" i="5"/>
  <c r="C89" i="5"/>
  <c r="A90" i="6" l="1"/>
  <c r="E89" i="6"/>
  <c r="C89" i="6"/>
  <c r="A91" i="5"/>
  <c r="E90" i="5"/>
  <c r="C90" i="5"/>
  <c r="E90" i="6" l="1"/>
  <c r="A91" i="6"/>
  <c r="C90" i="6"/>
  <c r="A92" i="5"/>
  <c r="E91" i="5"/>
  <c r="C91" i="5"/>
  <c r="A92" i="6" l="1"/>
  <c r="E91" i="6"/>
  <c r="C91" i="6"/>
  <c r="A93" i="5"/>
  <c r="E92" i="5"/>
  <c r="C92" i="5"/>
  <c r="E92" i="6" l="1"/>
  <c r="A93" i="6"/>
  <c r="C92" i="6"/>
  <c r="A94" i="5"/>
  <c r="E93" i="5"/>
  <c r="C93" i="5"/>
  <c r="A94" i="6" l="1"/>
  <c r="E93" i="6"/>
  <c r="C93" i="6"/>
  <c r="A95" i="5"/>
  <c r="C94" i="5"/>
  <c r="E94" i="5"/>
  <c r="E94" i="6" l="1"/>
  <c r="A95" i="6"/>
  <c r="C94" i="6"/>
  <c r="A96" i="5"/>
  <c r="A97" i="5" s="1"/>
  <c r="A98" i="5" s="1"/>
  <c r="A99" i="5" s="1"/>
  <c r="A100" i="5" s="1"/>
  <c r="A101" i="5" s="1"/>
  <c r="E95" i="5"/>
  <c r="C95" i="5"/>
  <c r="A96" i="6" l="1"/>
  <c r="E95" i="6"/>
  <c r="C95" i="6"/>
  <c r="C96" i="5"/>
  <c r="E96" i="5"/>
  <c r="E96" i="6" l="1"/>
  <c r="A97" i="6"/>
  <c r="C96" i="6"/>
  <c r="E97" i="5"/>
  <c r="C97" i="5"/>
  <c r="C97" i="6" l="1"/>
  <c r="E97" i="6"/>
  <c r="A98" i="6"/>
  <c r="E99" i="5"/>
  <c r="C99" i="5"/>
  <c r="E98" i="6" l="1"/>
  <c r="C98" i="6"/>
  <c r="A99" i="6"/>
  <c r="E98" i="5"/>
  <c r="C98" i="5"/>
  <c r="C99" i="6" l="1"/>
  <c r="A100" i="6"/>
  <c r="E99" i="6"/>
  <c r="C100" i="5"/>
  <c r="E100" i="5"/>
  <c r="A101" i="6" l="1"/>
  <c r="E100" i="6"/>
  <c r="C100" i="6"/>
  <c r="E101" i="5"/>
  <c r="A102" i="5"/>
  <c r="C101" i="5"/>
  <c r="A102" i="6" l="1"/>
  <c r="C101" i="6"/>
  <c r="E101" i="6"/>
  <c r="A103" i="5"/>
  <c r="E102" i="5"/>
  <c r="C102" i="5"/>
  <c r="E102" i="6" l="1"/>
  <c r="C102" i="6"/>
  <c r="A103" i="6"/>
  <c r="C103" i="5"/>
  <c r="C104" i="5" s="1"/>
  <c r="E103" i="5"/>
  <c r="E104" i="5" s="1"/>
  <c r="A104" i="5"/>
  <c r="E103" i="6" l="1"/>
  <c r="E104" i="6" s="1"/>
  <c r="C103" i="6"/>
  <c r="C104" i="6" s="1"/>
  <c r="A104" i="6"/>
</calcChain>
</file>

<file path=xl/sharedStrings.xml><?xml version="1.0" encoding="utf-8"?>
<sst xmlns="http://schemas.openxmlformats.org/spreadsheetml/2006/main" count="731" uniqueCount="235">
  <si>
    <t>VDD1V8</t>
  </si>
  <si>
    <t>Ground</t>
  </si>
  <si>
    <t>GND</t>
  </si>
  <si>
    <t>High voltage / substrate bias</t>
  </si>
  <si>
    <t>HV sub</t>
  </si>
  <si>
    <t>SUB</t>
  </si>
  <si>
    <t>Casc</t>
  </si>
  <si>
    <t>Bias_GR1</t>
  </si>
  <si>
    <t>VPload</t>
  </si>
  <si>
    <t>Bias_GR2</t>
  </si>
  <si>
    <t>vPreAmpCascN</t>
  </si>
  <si>
    <t>vShaperCascN</t>
  </si>
  <si>
    <t>iNSF</t>
  </si>
  <si>
    <t>iBias_SF</t>
  </si>
  <si>
    <t>iN</t>
  </si>
  <si>
    <t>iBiasPreAmp</t>
  </si>
  <si>
    <t>iBiasShaper</t>
  </si>
  <si>
    <t>Common analogue input to amplifiers</t>
  </si>
  <si>
    <t>Common input to amplifiers</t>
  </si>
  <si>
    <t>Digital input to pixels</t>
  </si>
  <si>
    <t>Daughterboard flavour pins</t>
  </si>
  <si>
    <t>"01"</t>
  </si>
  <si>
    <t xml:space="preserve">"10" PonN or "11" PonP </t>
  </si>
  <si>
    <t>Total pins allocated</t>
  </si>
  <si>
    <t>Total pins used for AMS-CHESS</t>
  </si>
  <si>
    <t>Total pins used for TJ-CHESS</t>
  </si>
  <si>
    <t>spare for future</t>
  </si>
  <si>
    <t>pin no.</t>
  </si>
  <si>
    <t>Bias DAC 1</t>
  </si>
  <si>
    <t>Bias DAC 2</t>
  </si>
  <si>
    <t>Bias DAC 3</t>
  </si>
  <si>
    <t>Bias DAC 4</t>
  </si>
  <si>
    <t>Bias DAC 5</t>
  </si>
  <si>
    <t>Bias DAC 6</t>
  </si>
  <si>
    <t>Bias DAC 7</t>
  </si>
  <si>
    <t>VDD3V3</t>
  </si>
  <si>
    <t>(fixed "outputs" of daughterboards)</t>
  </si>
  <si>
    <t>(no connect)</t>
  </si>
  <si>
    <t>preRstInt_in</t>
  </si>
  <si>
    <t>Outputs of isolated fast amplifiers (7)</t>
  </si>
  <si>
    <t xml:space="preserve"> - identity depends on wire-bonding</t>
  </si>
  <si>
    <t>Use on motherboard</t>
  </si>
  <si>
    <t>Use on AMS-CHESS-1 daughterboard</t>
  </si>
  <si>
    <t>HV_SUB</t>
  </si>
  <si>
    <t>DB_ID_1</t>
  </si>
  <si>
    <t>DB_ID_2</t>
  </si>
  <si>
    <t>AMP_IN</t>
  </si>
  <si>
    <t>DIG_IN</t>
  </si>
  <si>
    <t>Bias_DAC_1</t>
  </si>
  <si>
    <t>Bias_DAC_2</t>
  </si>
  <si>
    <t>Bias_DAC_3</t>
  </si>
  <si>
    <t>Bias_DAC_4</t>
  </si>
  <si>
    <t>Bias_DAC_5</t>
  </si>
  <si>
    <t>Bias_DAC_6</t>
  </si>
  <si>
    <t>Bias_DAC_7</t>
  </si>
  <si>
    <t>SPARE</t>
  </si>
  <si>
    <t>ANA_OUT_1</t>
  </si>
  <si>
    <t>ANA_OUT_2</t>
  </si>
  <si>
    <t>ANA_OUT_3</t>
  </si>
  <si>
    <t>ANA_OUT_4</t>
  </si>
  <si>
    <t>ANA_OUT_5</t>
  </si>
  <si>
    <t>ANA_OUT_6</t>
  </si>
  <si>
    <t>ANA_OUT_7</t>
  </si>
  <si>
    <t>ANA_OUT_8</t>
  </si>
  <si>
    <t>ANA_OUT_9</t>
  </si>
  <si>
    <t>ANA_OUT_10</t>
  </si>
  <si>
    <t>ANA_OUT_11</t>
  </si>
  <si>
    <t>ANA_OUT_12</t>
  </si>
  <si>
    <t>ANA_OUT_13</t>
  </si>
  <si>
    <t>ANA_OUT_14</t>
  </si>
  <si>
    <t>ANA_OUT_15</t>
  </si>
  <si>
    <t>ANA_OUT_16</t>
  </si>
  <si>
    <t>ANA_OUT_17</t>
  </si>
  <si>
    <t>ANA_OUT_18</t>
  </si>
  <si>
    <t>ANA_OUT_19</t>
  </si>
  <si>
    <t>ANA_OUT_20</t>
  </si>
  <si>
    <t>ANA_OUT_21</t>
  </si>
  <si>
    <t>ANA_OUT_22</t>
  </si>
  <si>
    <t>ANA_OUT_23</t>
  </si>
  <si>
    <t>ANA_OUT_24</t>
  </si>
  <si>
    <t>ANA_OUT_25</t>
  </si>
  <si>
    <t>ANA_OUT_26</t>
  </si>
  <si>
    <t>ANA_OUT_27</t>
  </si>
  <si>
    <t>ANA_OUT_28</t>
  </si>
  <si>
    <t>ANA_OUT_29</t>
  </si>
  <si>
    <t>ANA_OUT_30</t>
  </si>
  <si>
    <t>ANA_OUT_31</t>
  </si>
  <si>
    <t>ANA_OUT_32</t>
  </si>
  <si>
    <t>ANA_OUT_33</t>
  </si>
  <si>
    <t>ANA_OUT_34</t>
  </si>
  <si>
    <t>ANA_OUT_35</t>
  </si>
  <si>
    <t>ANA_OUT_36</t>
  </si>
  <si>
    <t>ANA_OUT_37</t>
  </si>
  <si>
    <t>ANA_OUT_38</t>
  </si>
  <si>
    <t>ANA_OUT_39</t>
  </si>
  <si>
    <t>ANA_OUT_40</t>
  </si>
  <si>
    <t>ANA_OUT_41</t>
  </si>
  <si>
    <t>ANA_OUT_42</t>
  </si>
  <si>
    <t>ANA_OUT_43</t>
  </si>
  <si>
    <t>ANA_OUT_44</t>
  </si>
  <si>
    <t>ANA_OUT_45</t>
  </si>
  <si>
    <t>ANA_OUT_46</t>
  </si>
  <si>
    <t>ANA_OUT_47</t>
  </si>
  <si>
    <t>ANA_OUT_48</t>
  </si>
  <si>
    <t>ANA_OUT_49</t>
  </si>
  <si>
    <t>ANA_OUT_50</t>
  </si>
  <si>
    <t>ANA_OUT_51</t>
  </si>
  <si>
    <t>ANA_OUT_52</t>
  </si>
  <si>
    <t>ANA_OUT_53</t>
  </si>
  <si>
    <t>ANA_OUT_54</t>
  </si>
  <si>
    <t>ANA_OUT_55</t>
  </si>
  <si>
    <t>ANA_OUT_56</t>
  </si>
  <si>
    <t>ANA_OUT_57</t>
  </si>
  <si>
    <t>ANA_OUT_58</t>
  </si>
  <si>
    <t>ANA_OUT_59</t>
  </si>
  <si>
    <t>ANA_OUT_60</t>
  </si>
  <si>
    <t>ANA_OUT_61</t>
  </si>
  <si>
    <t>ANA_OUT_62</t>
  </si>
  <si>
    <t>ANA_OUT_63</t>
  </si>
  <si>
    <t>ANA_OUT_64</t>
  </si>
  <si>
    <t>ANA_OUT_65</t>
  </si>
  <si>
    <t>ANA_OUT_66</t>
  </si>
  <si>
    <t>ANA_OUT_67</t>
  </si>
  <si>
    <t>ANA_OUT_68</t>
  </si>
  <si>
    <t>ANA_OUT_69</t>
  </si>
  <si>
    <t>ANA_OUT_70</t>
  </si>
  <si>
    <t>ANA_OUT_71</t>
  </si>
  <si>
    <t>ANA_OUT_72</t>
  </si>
  <si>
    <t>ANA_OUT_73</t>
  </si>
  <si>
    <t>ANA_OUT_74</t>
  </si>
  <si>
    <t>ANA_OUT_75</t>
  </si>
  <si>
    <t>ANA_OUT_76</t>
  </si>
  <si>
    <t>ANA_OUT_77</t>
  </si>
  <si>
    <t>ANA_OUT_78</t>
  </si>
  <si>
    <t>ANA_OUT_79</t>
  </si>
  <si>
    <t>ANA_OUT_80</t>
  </si>
  <si>
    <t>ANA_OUT_81</t>
  </si>
  <si>
    <t>AMP_OUT_1</t>
  </si>
  <si>
    <t>AMP_OUT_2</t>
  </si>
  <si>
    <t>AMP_OUT_3</t>
  </si>
  <si>
    <t>AMP_OUT_4</t>
  </si>
  <si>
    <t>AMP_OUT_5</t>
  </si>
  <si>
    <t>AMP_OUT_6</t>
  </si>
  <si>
    <t>AMP_OUT_7</t>
  </si>
  <si>
    <t>Use on TJ-CHESS-1 daughterboards</t>
  </si>
  <si>
    <t>CHESS-1 motherboard-daughterboard interface - overview</t>
  </si>
  <si>
    <t>CHESS-1 motherboard-daughterboard interface - signal names</t>
  </si>
  <si>
    <t>Analogue output line (1 of 81)</t>
  </si>
  <si>
    <t>Analogue output (1 of 81)</t>
  </si>
  <si>
    <t>Active array pixel output (1 of 72)</t>
  </si>
  <si>
    <t>Analogue output lines (2 to 81)</t>
  </si>
  <si>
    <t>Active array pixel outputs (2 to 72)</t>
  </si>
  <si>
    <t>Analogue outputs (2 to 81)</t>
  </si>
  <si>
    <t>iNBias</t>
  </si>
  <si>
    <t>iPFB</t>
  </si>
  <si>
    <t>APA7_OUT1</t>
  </si>
  <si>
    <t>APA7_OUT7</t>
  </si>
  <si>
    <t>APA7_OUT6</t>
  </si>
  <si>
    <t>APA7_OUT5</t>
  </si>
  <si>
    <t>APA7_OUT4</t>
  </si>
  <si>
    <t>APA7_OUT3</t>
  </si>
  <si>
    <t>APA7_OUT2</t>
  </si>
  <si>
    <t>APA4_OUT1</t>
  </si>
  <si>
    <t>APA4_OUT7</t>
  </si>
  <si>
    <t>APA4_OUT6</t>
  </si>
  <si>
    <t>APA4_OUT5</t>
  </si>
  <si>
    <t>APA4_OUT4</t>
  </si>
  <si>
    <t>APA4_OUT3</t>
  </si>
  <si>
    <t>APA4_OUT2</t>
  </si>
  <si>
    <t>APA6_OUT1</t>
  </si>
  <si>
    <t>APA6_OUT7</t>
  </si>
  <si>
    <t>APA6_OUT6</t>
  </si>
  <si>
    <t>APA6_OUT5</t>
  </si>
  <si>
    <t>APA6_OUT4</t>
  </si>
  <si>
    <t>APA6_OUT3</t>
  </si>
  <si>
    <t>APA6_OUT2</t>
  </si>
  <si>
    <t>APA1_OUT1</t>
  </si>
  <si>
    <t>APA1_OUT2</t>
  </si>
  <si>
    <t>APA1_OUT3</t>
  </si>
  <si>
    <t>APA1_OUT4</t>
  </si>
  <si>
    <t>APA1_OUT5</t>
  </si>
  <si>
    <t>APA1_OUT6</t>
  </si>
  <si>
    <t>APA1_OUT7</t>
  </si>
  <si>
    <t>APA2_OUT1</t>
  </si>
  <si>
    <t>APA2_OUT2</t>
  </si>
  <si>
    <t>APA2_OUT3</t>
  </si>
  <si>
    <t>APA2_OUT4</t>
  </si>
  <si>
    <t>APA2_OUT5</t>
  </si>
  <si>
    <t>APA2_OUT6</t>
  </si>
  <si>
    <t>APA2_OUT7</t>
  </si>
  <si>
    <t>APA5_OUT1</t>
  </si>
  <si>
    <t>APA5_OUT2</t>
  </si>
  <si>
    <t>APA5_OUT3</t>
  </si>
  <si>
    <t>APA5_OUT4</t>
  </si>
  <si>
    <t>APA5_OUT5</t>
  </si>
  <si>
    <t>APA5_OUT6</t>
  </si>
  <si>
    <t>APA5_OUT7</t>
  </si>
  <si>
    <t>APA8_OUT7</t>
  </si>
  <si>
    <t>APA3_OUT7</t>
  </si>
  <si>
    <t>APA8_OUT6</t>
  </si>
  <si>
    <t>APA3_OUT6</t>
  </si>
  <si>
    <t>APA8_OUT5</t>
  </si>
  <si>
    <t>APA3_OUT5</t>
  </si>
  <si>
    <t>APA8_OUT4</t>
  </si>
  <si>
    <t>APA3_OUT4</t>
  </si>
  <si>
    <t>APA8_OUT3</t>
  </si>
  <si>
    <t>APA3_OUT3</t>
  </si>
  <si>
    <t>APA8_OUT2</t>
  </si>
  <si>
    <t>APA3_OUT2</t>
  </si>
  <si>
    <t>APA8_OUT1</t>
  </si>
  <si>
    <t>APA3_OUT1</t>
  </si>
  <si>
    <t>odd</t>
  </si>
  <si>
    <t>even</t>
  </si>
  <si>
    <t>array</t>
  </si>
  <si>
    <t>px</t>
  </si>
  <si>
    <t>signal</t>
  </si>
  <si>
    <t>=== END ===</t>
  </si>
  <si>
    <t>APA7_OUT9</t>
  </si>
  <si>
    <t>APA7_OUT8</t>
  </si>
  <si>
    <t>APA4_OUT9</t>
  </si>
  <si>
    <t>APA4_OUT8</t>
  </si>
  <si>
    <t>APA6_OUT9</t>
  </si>
  <si>
    <t>APA6_OUT8</t>
  </si>
  <si>
    <t>APA1_OUT8</t>
  </si>
  <si>
    <t>APA1_OUT9</t>
  </si>
  <si>
    <t>APA2_OUT8</t>
  </si>
  <si>
    <t>APA2_OUT9</t>
  </si>
  <si>
    <t>APA5_OUT8</t>
  </si>
  <si>
    <t>APA3_OUT9</t>
  </si>
  <si>
    <t>APA5_OUT9</t>
  </si>
  <si>
    <t>APA3_OUT8</t>
  </si>
  <si>
    <t>APA8_OUT9</t>
  </si>
  <si>
    <t>APA8_OUT8</t>
  </si>
  <si>
    <t>condensed</t>
  </si>
  <si>
    <t>Note that odd pins are on one side of the edge connector and even pins on the other 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</si>
</sst>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inden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 inden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left" vertical="center" wrapText="1" inden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left" vertical="center" wrapText="1" indent="1" readingOrder="1"/>
    </xf>
    <xf numFmtId="0" fontId="3" fillId="0" borderId="4" xfId="0" applyFont="1" applyBorder="1" applyAlignment="1">
      <alignment horizontal="center" wrapText="1" readingOrder="1"/>
    </xf>
    <xf numFmtId="0" fontId="3" fillId="0" borderId="4" xfId="0" applyFont="1" applyBorder="1" applyAlignment="1">
      <alignment horizontal="left" vertical="center" wrapText="1" indent="1" readingOrder="1"/>
    </xf>
    <xf numFmtId="0" fontId="3" fillId="0" borderId="4" xfId="0" applyFont="1" applyBorder="1" applyAlignment="1">
      <alignment horizontal="left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left" vertical="center" wrapText="1" indent="1" readingOrder="1"/>
    </xf>
    <xf numFmtId="0" fontId="2" fillId="0" borderId="5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wrapText="1" readingOrder="1"/>
    </xf>
    <xf numFmtId="0" fontId="2" fillId="8" borderId="2" xfId="0" applyFont="1" applyFill="1" applyBorder="1" applyAlignment="1">
      <alignment horizontal="center" vertical="center" wrapText="1" readingOrder="1"/>
    </xf>
    <xf numFmtId="0" fontId="2" fillId="8" borderId="2" xfId="0" applyFont="1" applyFill="1" applyBorder="1" applyAlignment="1">
      <alignment horizontal="left" vertical="center" wrapText="1" inden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6" borderId="9" xfId="0" applyFont="1" applyFill="1" applyBorder="1" applyAlignment="1">
      <alignment horizontal="center" vertical="center" wrapText="1" readingOrder="1"/>
    </xf>
    <xf numFmtId="0" fontId="2" fillId="6" borderId="10" xfId="0" applyFont="1" applyFill="1" applyBorder="1" applyAlignment="1">
      <alignment horizontal="center" vertical="center" wrapText="1" readingOrder="1"/>
    </xf>
    <xf numFmtId="0" fontId="2" fillId="6" borderId="9" xfId="0" applyFont="1" applyFill="1" applyBorder="1" applyAlignment="1">
      <alignment horizontal="left" vertical="center" wrapText="1" indent="1" readingOrder="1"/>
    </xf>
    <xf numFmtId="0" fontId="2" fillId="6" borderId="10" xfId="0" applyFont="1" applyFill="1" applyBorder="1" applyAlignment="1">
      <alignment horizontal="left" vertical="center" wrapText="1" indent="1" readingOrder="1"/>
    </xf>
    <xf numFmtId="0" fontId="2" fillId="6" borderId="6" xfId="0" applyFont="1" applyFill="1" applyBorder="1" applyAlignment="1">
      <alignment horizontal="center" vertical="center" wrapText="1" readingOrder="1"/>
    </xf>
    <xf numFmtId="0" fontId="2" fillId="6" borderId="6" xfId="0" applyFont="1" applyFill="1" applyBorder="1" applyAlignment="1">
      <alignment horizontal="left" vertical="center" wrapText="1" indent="1" readingOrder="1"/>
    </xf>
    <xf numFmtId="0" fontId="2" fillId="7" borderId="9" xfId="0" applyFont="1" applyFill="1" applyBorder="1" applyAlignment="1">
      <alignment horizontal="left" vertical="top" wrapText="1" indent="1" readingOrder="1"/>
    </xf>
    <xf numFmtId="0" fontId="2" fillId="7" borderId="10" xfId="0" applyFont="1" applyFill="1" applyBorder="1" applyAlignment="1">
      <alignment horizontal="left" vertical="top" wrapText="1" indent="1" readingOrder="1"/>
    </xf>
    <xf numFmtId="0" fontId="2" fillId="0" borderId="5" xfId="0" applyFont="1" applyFill="1" applyBorder="1" applyAlignment="1">
      <alignment horizontal="left" vertical="top" wrapText="1" indent="1" readingOrder="1"/>
    </xf>
    <xf numFmtId="0" fontId="2" fillId="6" borderId="11" xfId="0" applyFont="1" applyFill="1" applyBorder="1" applyAlignment="1">
      <alignment horizontal="center" vertical="center" wrapText="1" readingOrder="1"/>
    </xf>
    <xf numFmtId="0" fontId="2" fillId="6" borderId="11" xfId="0" applyFont="1" applyFill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wrapText="1" indent="1" readingOrder="1"/>
    </xf>
    <xf numFmtId="0" fontId="2" fillId="7" borderId="6" xfId="0" applyFont="1" applyFill="1" applyBorder="1" applyAlignment="1">
      <alignment horizontal="left" vertical="top" wrapText="1" indent="1" readingOrder="1"/>
    </xf>
    <xf numFmtId="0" fontId="2" fillId="7" borderId="6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7" borderId="6" xfId="0" applyFont="1" applyFill="1" applyBorder="1" applyAlignment="1">
      <alignment horizontal="left" vertical="top" wrapText="1" indent="1" readingOrder="1"/>
    </xf>
    <xf numFmtId="0" fontId="2" fillId="7" borderId="6" xfId="0" applyFont="1" applyFill="1" applyBorder="1" applyAlignment="1">
      <alignment horizontal="center" vertical="top" wrapText="1" readingOrder="1"/>
    </xf>
    <xf numFmtId="0" fontId="2" fillId="3" borderId="6" xfId="0" applyFont="1" applyFill="1" applyBorder="1" applyAlignment="1">
      <alignment horizontal="center" vertical="center" wrapText="1" readingOrder="1"/>
    </xf>
    <xf numFmtId="0" fontId="2" fillId="3" borderId="6" xfId="0" applyFont="1" applyFill="1" applyBorder="1" applyAlignment="1">
      <alignment horizontal="left" vertical="center" wrapText="1" indent="1" readingOrder="1"/>
    </xf>
    <xf numFmtId="0" fontId="2" fillId="6" borderId="2" xfId="0" applyFont="1" applyFill="1" applyBorder="1" applyAlignment="1">
      <alignment horizontal="center" vertical="center" wrapText="1" readingOrder="1"/>
    </xf>
    <xf numFmtId="0" fontId="0" fillId="0" borderId="0" xfId="0" applyFont="1"/>
    <xf numFmtId="0" fontId="2" fillId="3" borderId="12" xfId="0" applyFont="1" applyFill="1" applyBorder="1" applyAlignment="1">
      <alignment horizontal="left" vertical="center" wrapText="1" indent="1" readingOrder="1"/>
    </xf>
    <xf numFmtId="0" fontId="2" fillId="2" borderId="13" xfId="0" applyFont="1" applyFill="1" applyBorder="1" applyAlignment="1">
      <alignment horizontal="left" vertical="center" wrapText="1" indent="1" readingOrder="1"/>
    </xf>
    <xf numFmtId="0" fontId="2" fillId="3" borderId="14" xfId="0" applyFont="1" applyFill="1" applyBorder="1" applyAlignment="1">
      <alignment horizontal="left" vertical="center" wrapText="1" indent="1" readingOrder="1"/>
    </xf>
    <xf numFmtId="0" fontId="2" fillId="2" borderId="15" xfId="0" applyFont="1" applyFill="1" applyBorder="1" applyAlignment="1">
      <alignment horizontal="left" vertical="center" wrapText="1" indent="1" readingOrder="1"/>
    </xf>
    <xf numFmtId="0" fontId="2" fillId="8" borderId="5" xfId="0" applyFont="1" applyFill="1" applyBorder="1" applyAlignment="1">
      <alignment horizontal="center" vertical="center" wrapText="1" readingOrder="1"/>
    </xf>
    <xf numFmtId="0" fontId="2" fillId="8" borderId="5" xfId="0" applyFont="1" applyFill="1" applyBorder="1" applyAlignment="1">
      <alignment horizontal="left" vertical="center" wrapText="1" inden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left" vertical="center" wrapText="1" indent="1" readingOrder="1"/>
    </xf>
    <xf numFmtId="0" fontId="4" fillId="5" borderId="1" xfId="0" applyFont="1" applyFill="1" applyBorder="1" applyAlignment="1">
      <alignment horizontal="left" vertical="center" wrapText="1" indent="1" readingOrder="1"/>
    </xf>
    <xf numFmtId="0" fontId="2" fillId="7" borderId="7" xfId="0" applyFont="1" applyFill="1" applyBorder="1" applyAlignment="1">
      <alignment horizontal="center" vertical="top" wrapText="1" readingOrder="1"/>
    </xf>
    <xf numFmtId="0" fontId="2" fillId="7" borderId="8" xfId="0" applyFont="1" applyFill="1" applyBorder="1" applyAlignment="1">
      <alignment horizontal="center" vertical="top" wrapText="1" readingOrder="1"/>
    </xf>
    <xf numFmtId="0" fontId="2" fillId="7" borderId="6" xfId="0" applyFont="1" applyFill="1" applyBorder="1" applyAlignment="1">
      <alignment horizontal="left" vertical="top" wrapText="1" indent="1" readingOrder="1"/>
    </xf>
    <xf numFmtId="0" fontId="2" fillId="7" borderId="6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quotePrefix="1" applyFont="1" applyFill="1" applyAlignment="1">
      <alignment horizontal="center"/>
    </xf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36" sqref="D36"/>
    </sheetView>
  </sheetViews>
  <sheetFormatPr defaultRowHeight="15" x14ac:dyDescent="0.25"/>
  <cols>
    <col min="1" max="1" width="9.7109375" customWidth="1"/>
    <col min="2" max="2" width="36.7109375" customWidth="1"/>
    <col min="3" max="3" width="9.7109375" customWidth="1"/>
    <col min="4" max="4" width="36.7109375" customWidth="1"/>
    <col min="5" max="5" width="9.7109375" customWidth="1"/>
    <col min="6" max="6" width="36.7109375" customWidth="1"/>
  </cols>
  <sheetData>
    <row r="1" spans="1:6" x14ac:dyDescent="0.25">
      <c r="A1" s="33" t="s">
        <v>145</v>
      </c>
    </row>
    <row r="2" spans="1:6" x14ac:dyDescent="0.25">
      <c r="A2" s="33"/>
    </row>
    <row r="3" spans="1:6" x14ac:dyDescent="0.25">
      <c r="A3" s="39" t="s">
        <v>234</v>
      </c>
    </row>
    <row r="5" spans="1:6" x14ac:dyDescent="0.25">
      <c r="A5" s="15" t="s">
        <v>27</v>
      </c>
      <c r="B5" s="30" t="s">
        <v>41</v>
      </c>
      <c r="C5" s="15" t="s">
        <v>27</v>
      </c>
      <c r="D5" s="30" t="s">
        <v>42</v>
      </c>
      <c r="E5" s="15" t="s">
        <v>27</v>
      </c>
      <c r="F5" s="30" t="s">
        <v>144</v>
      </c>
    </row>
    <row r="6" spans="1:6" ht="15" customHeight="1" x14ac:dyDescent="0.25">
      <c r="A6" s="1">
        <v>1</v>
      </c>
      <c r="B6" s="2" t="s">
        <v>35</v>
      </c>
      <c r="C6" s="1">
        <f t="shared" ref="C6:E28" si="0">$A6</f>
        <v>1</v>
      </c>
      <c r="D6" s="2" t="s">
        <v>35</v>
      </c>
      <c r="E6" s="1">
        <f t="shared" si="0"/>
        <v>1</v>
      </c>
      <c r="F6" s="2" t="s">
        <v>35</v>
      </c>
    </row>
    <row r="7" spans="1:6" ht="15" customHeight="1" x14ac:dyDescent="0.25">
      <c r="A7" s="1">
        <f>A6+1</f>
        <v>2</v>
      </c>
      <c r="B7" s="2" t="s">
        <v>0</v>
      </c>
      <c r="C7" s="1">
        <f t="shared" si="0"/>
        <v>2</v>
      </c>
      <c r="D7" s="2" t="s">
        <v>37</v>
      </c>
      <c r="E7" s="1">
        <f t="shared" si="0"/>
        <v>2</v>
      </c>
      <c r="F7" s="2" t="s">
        <v>0</v>
      </c>
    </row>
    <row r="8" spans="1:6" ht="15" customHeight="1" x14ac:dyDescent="0.25">
      <c r="A8" s="7">
        <f>A7+1</f>
        <v>3</v>
      </c>
      <c r="B8" s="8" t="s">
        <v>28</v>
      </c>
      <c r="C8" s="7">
        <f t="shared" si="0"/>
        <v>3</v>
      </c>
      <c r="D8" s="8" t="s">
        <v>8</v>
      </c>
      <c r="E8" s="7">
        <f t="shared" si="0"/>
        <v>3</v>
      </c>
      <c r="F8" s="8" t="s">
        <v>7</v>
      </c>
    </row>
    <row r="9" spans="1:6" ht="15" customHeight="1" x14ac:dyDescent="0.25">
      <c r="A9" s="7">
        <f t="shared" ref="A9:A14" si="1">A8+1</f>
        <v>4</v>
      </c>
      <c r="B9" s="8" t="s">
        <v>29</v>
      </c>
      <c r="C9" s="7">
        <f t="shared" si="0"/>
        <v>4</v>
      </c>
      <c r="D9" s="8" t="s">
        <v>6</v>
      </c>
      <c r="E9" s="7">
        <f t="shared" si="0"/>
        <v>4</v>
      </c>
      <c r="F9" s="8" t="s">
        <v>9</v>
      </c>
    </row>
    <row r="10" spans="1:6" ht="15" customHeight="1" x14ac:dyDescent="0.25">
      <c r="A10" s="7">
        <f t="shared" si="1"/>
        <v>5</v>
      </c>
      <c r="B10" s="8" t="s">
        <v>30</v>
      </c>
      <c r="C10" s="7">
        <f t="shared" si="0"/>
        <v>5</v>
      </c>
      <c r="D10" s="8" t="s">
        <v>12</v>
      </c>
      <c r="E10" s="7">
        <f t="shared" si="0"/>
        <v>5</v>
      </c>
      <c r="F10" s="8" t="s">
        <v>10</v>
      </c>
    </row>
    <row r="11" spans="1:6" ht="15" customHeight="1" x14ac:dyDescent="0.25">
      <c r="A11" s="7">
        <f t="shared" si="1"/>
        <v>6</v>
      </c>
      <c r="B11" s="8" t="s">
        <v>31</v>
      </c>
      <c r="C11" s="7">
        <f t="shared" si="0"/>
        <v>6</v>
      </c>
      <c r="D11" s="8" t="s">
        <v>14</v>
      </c>
      <c r="E11" s="7">
        <f t="shared" si="0"/>
        <v>6</v>
      </c>
      <c r="F11" s="8" t="s">
        <v>11</v>
      </c>
    </row>
    <row r="12" spans="1:6" ht="15" customHeight="1" x14ac:dyDescent="0.25">
      <c r="A12" s="7">
        <f t="shared" si="1"/>
        <v>7</v>
      </c>
      <c r="B12" s="8" t="s">
        <v>32</v>
      </c>
      <c r="C12" s="7">
        <f t="shared" si="0"/>
        <v>7</v>
      </c>
      <c r="D12" s="48" t="s">
        <v>153</v>
      </c>
      <c r="E12" s="7">
        <f t="shared" si="0"/>
        <v>7</v>
      </c>
      <c r="F12" s="8" t="s">
        <v>13</v>
      </c>
    </row>
    <row r="13" spans="1:6" ht="15" customHeight="1" x14ac:dyDescent="0.25">
      <c r="A13" s="7">
        <f t="shared" si="1"/>
        <v>8</v>
      </c>
      <c r="B13" s="8" t="s">
        <v>33</v>
      </c>
      <c r="C13" s="7">
        <f t="shared" si="0"/>
        <v>8</v>
      </c>
      <c r="D13" s="48" t="s">
        <v>154</v>
      </c>
      <c r="E13" s="7">
        <f t="shared" si="0"/>
        <v>8</v>
      </c>
      <c r="F13" s="8" t="s">
        <v>15</v>
      </c>
    </row>
    <row r="14" spans="1:6" ht="15" customHeight="1" x14ac:dyDescent="0.25">
      <c r="A14" s="7">
        <f t="shared" si="1"/>
        <v>9</v>
      </c>
      <c r="B14" s="8" t="s">
        <v>34</v>
      </c>
      <c r="C14" s="7">
        <f t="shared" si="0"/>
        <v>9</v>
      </c>
      <c r="D14" s="8" t="s">
        <v>37</v>
      </c>
      <c r="E14" s="7">
        <f t="shared" si="0"/>
        <v>9</v>
      </c>
      <c r="F14" s="8" t="s">
        <v>16</v>
      </c>
    </row>
    <row r="15" spans="1:6" ht="15" customHeight="1" x14ac:dyDescent="0.25">
      <c r="A15" s="3">
        <f>A14+1</f>
        <v>10</v>
      </c>
      <c r="B15" s="4" t="s">
        <v>1</v>
      </c>
      <c r="C15" s="3">
        <f t="shared" si="0"/>
        <v>10</v>
      </c>
      <c r="D15" s="4" t="s">
        <v>2</v>
      </c>
      <c r="E15" s="3">
        <f t="shared" si="0"/>
        <v>10</v>
      </c>
      <c r="F15" s="4" t="s">
        <v>2</v>
      </c>
    </row>
    <row r="16" spans="1:6" ht="15" customHeight="1" x14ac:dyDescent="0.25">
      <c r="A16" s="3">
        <f>A15+1</f>
        <v>11</v>
      </c>
      <c r="B16" s="4" t="s">
        <v>1</v>
      </c>
      <c r="C16" s="3">
        <f t="shared" si="0"/>
        <v>11</v>
      </c>
      <c r="D16" s="4" t="s">
        <v>2</v>
      </c>
      <c r="E16" s="3">
        <f t="shared" si="0"/>
        <v>11</v>
      </c>
      <c r="F16" s="4" t="s">
        <v>2</v>
      </c>
    </row>
    <row r="17" spans="1:6" ht="15" customHeight="1" x14ac:dyDescent="0.25">
      <c r="A17" s="5">
        <f>A16+1</f>
        <v>12</v>
      </c>
      <c r="B17" s="6" t="s">
        <v>3</v>
      </c>
      <c r="C17" s="5">
        <f>$A17</f>
        <v>12</v>
      </c>
      <c r="D17" s="6" t="s">
        <v>4</v>
      </c>
      <c r="E17" s="5">
        <f>$A17</f>
        <v>12</v>
      </c>
      <c r="F17" s="6" t="s">
        <v>5</v>
      </c>
    </row>
    <row r="18" spans="1:6" ht="15" customHeight="1" x14ac:dyDescent="0.25">
      <c r="A18" s="38">
        <f>A17+1</f>
        <v>13</v>
      </c>
      <c r="B18" s="21" t="s">
        <v>147</v>
      </c>
      <c r="C18" s="38">
        <f t="shared" si="0"/>
        <v>13</v>
      </c>
      <c r="D18" s="24" t="s">
        <v>149</v>
      </c>
      <c r="E18" s="38">
        <f t="shared" si="0"/>
        <v>13</v>
      </c>
      <c r="F18" s="21" t="s">
        <v>148</v>
      </c>
    </row>
    <row r="19" spans="1:6" ht="15" customHeight="1" x14ac:dyDescent="0.25">
      <c r="A19" s="12">
        <f>A18+1</f>
        <v>14</v>
      </c>
      <c r="B19" s="13" t="s">
        <v>1</v>
      </c>
      <c r="C19" s="12">
        <f t="shared" si="0"/>
        <v>14</v>
      </c>
      <c r="D19" s="13" t="s">
        <v>2</v>
      </c>
      <c r="E19" s="12">
        <f t="shared" si="0"/>
        <v>14</v>
      </c>
      <c r="F19" s="13" t="s">
        <v>2</v>
      </c>
    </row>
    <row r="20" spans="1:6" ht="15" customHeight="1" x14ac:dyDescent="0.25">
      <c r="A20" s="19" t="str">
        <f>TEXT(A19+1, "0") &amp; " - " &amp; TEXT(A19+80, "0")</f>
        <v>15 - 94</v>
      </c>
      <c r="B20" s="21" t="s">
        <v>150</v>
      </c>
      <c r="C20" s="23" t="str">
        <f>TEXT(A19+1, "0") &amp; " - " &amp; TEXT(A19+71, "0")</f>
        <v>15 - 85</v>
      </c>
      <c r="D20" s="24" t="s">
        <v>151</v>
      </c>
      <c r="E20" s="19" t="str">
        <f t="shared" si="0"/>
        <v>15 - 94</v>
      </c>
      <c r="F20" s="21" t="s">
        <v>152</v>
      </c>
    </row>
    <row r="21" spans="1:6" ht="15" customHeight="1" x14ac:dyDescent="0.25">
      <c r="A21" s="28"/>
      <c r="B21" s="29"/>
      <c r="C21" s="23" t="str">
        <f>TEXT(A18+72+1, "0") &amp; " - " &amp; TEXT(A18+72+7, "0")</f>
        <v>86 - 92</v>
      </c>
      <c r="D21" s="24" t="s">
        <v>39</v>
      </c>
      <c r="E21" s="28"/>
      <c r="F21" s="29" t="s">
        <v>40</v>
      </c>
    </row>
    <row r="22" spans="1:6" ht="15" customHeight="1" x14ac:dyDescent="0.25">
      <c r="A22" s="20"/>
      <c r="B22" s="22"/>
      <c r="C22" s="23" t="str">
        <f>TEXT(A18+72+7+1, "0") &amp; " - " &amp; TEXT(A18+72+7+2, "0")</f>
        <v>93 - 94</v>
      </c>
      <c r="D22" s="24" t="s">
        <v>37</v>
      </c>
      <c r="E22" s="20"/>
      <c r="F22" s="22"/>
    </row>
    <row r="23" spans="1:6" ht="15" customHeight="1" x14ac:dyDescent="0.25">
      <c r="A23" s="3">
        <f>A18+81+1</f>
        <v>95</v>
      </c>
      <c r="B23" s="40" t="s">
        <v>1</v>
      </c>
      <c r="C23" s="36">
        <f>$A23</f>
        <v>95</v>
      </c>
      <c r="D23" s="37" t="s">
        <v>2</v>
      </c>
      <c r="E23" s="36">
        <f>$A23</f>
        <v>95</v>
      </c>
      <c r="F23" s="42" t="s">
        <v>2</v>
      </c>
    </row>
    <row r="24" spans="1:6" ht="15" customHeight="1" x14ac:dyDescent="0.25">
      <c r="A24" s="18">
        <f>A23+1</f>
        <v>96</v>
      </c>
      <c r="B24" s="41" t="s">
        <v>17</v>
      </c>
      <c r="C24" s="46">
        <f t="shared" si="0"/>
        <v>96</v>
      </c>
      <c r="D24" s="47" t="s">
        <v>18</v>
      </c>
      <c r="E24" s="46">
        <f t="shared" si="0"/>
        <v>96</v>
      </c>
      <c r="F24" s="43" t="s">
        <v>18</v>
      </c>
    </row>
    <row r="25" spans="1:6" ht="15" customHeight="1" x14ac:dyDescent="0.25">
      <c r="A25" s="16">
        <f>A24+1</f>
        <v>97</v>
      </c>
      <c r="B25" s="17" t="s">
        <v>19</v>
      </c>
      <c r="C25" s="44">
        <f t="shared" si="0"/>
        <v>97</v>
      </c>
      <c r="D25" s="45" t="s">
        <v>37</v>
      </c>
      <c r="E25" s="44">
        <f t="shared" si="0"/>
        <v>97</v>
      </c>
      <c r="F25" s="17" t="s">
        <v>38</v>
      </c>
    </row>
    <row r="26" spans="1:6" ht="15" customHeight="1" x14ac:dyDescent="0.25">
      <c r="A26" s="49" t="str">
        <f>TEXT(A25+1, "0") &amp; " - " &amp; TEXT(A25+2, "0")</f>
        <v>98 - 99</v>
      </c>
      <c r="B26" s="25" t="s">
        <v>20</v>
      </c>
      <c r="C26" s="50" t="str">
        <f t="shared" si="0"/>
        <v>98 - 99</v>
      </c>
      <c r="D26" s="51" t="s">
        <v>21</v>
      </c>
      <c r="E26" s="52" t="str">
        <f>$A26</f>
        <v>98 - 99</v>
      </c>
      <c r="F26" s="51" t="s">
        <v>22</v>
      </c>
    </row>
    <row r="27" spans="1:6" ht="15" customHeight="1" x14ac:dyDescent="0.25">
      <c r="A27" s="49"/>
      <c r="B27" s="26" t="s">
        <v>36</v>
      </c>
      <c r="C27" s="50">
        <f t="shared" si="0"/>
        <v>0</v>
      </c>
      <c r="D27" s="51"/>
      <c r="E27" s="52"/>
      <c r="F27" s="51"/>
    </row>
    <row r="28" spans="1:6" ht="15" customHeight="1" thickBot="1" x14ac:dyDescent="0.3">
      <c r="A28" s="14">
        <f>A25+3</f>
        <v>100</v>
      </c>
      <c r="B28" s="27" t="s">
        <v>26</v>
      </c>
      <c r="C28" s="14">
        <f t="shared" si="0"/>
        <v>100</v>
      </c>
      <c r="D28" s="27" t="s">
        <v>37</v>
      </c>
      <c r="E28" s="14">
        <f t="shared" si="0"/>
        <v>100</v>
      </c>
      <c r="F28" s="27" t="s">
        <v>37</v>
      </c>
    </row>
    <row r="29" spans="1:6" ht="15" customHeight="1" thickTop="1" x14ac:dyDescent="0.25">
      <c r="A29" s="9">
        <f>COUNT(A6:A28)+81+1</f>
        <v>100</v>
      </c>
      <c r="B29" s="10" t="s">
        <v>23</v>
      </c>
      <c r="C29" s="9">
        <f>COUNT(C6:C28)+81-6</f>
        <v>94</v>
      </c>
      <c r="D29" s="11" t="s">
        <v>24</v>
      </c>
      <c r="E29" s="9">
        <f>COUNT(E6:E28)+81+1-1</f>
        <v>99</v>
      </c>
      <c r="F29" s="10" t="s">
        <v>25</v>
      </c>
    </row>
  </sheetData>
  <mergeCells count="5">
    <mergeCell ref="A26:A27"/>
    <mergeCell ref="C26:C27"/>
    <mergeCell ref="D26:D27"/>
    <mergeCell ref="E26:E27"/>
    <mergeCell ref="F26:F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topLeftCell="A61" zoomScale="85" zoomScaleNormal="85" workbookViewId="0">
      <selection activeCell="M99" sqref="M99"/>
    </sheetView>
  </sheetViews>
  <sheetFormatPr defaultRowHeight="15" x14ac:dyDescent="0.25"/>
  <cols>
    <col min="1" max="1" width="9.7109375" customWidth="1"/>
    <col min="2" max="2" width="36.7109375" customWidth="1"/>
    <col min="3" max="3" width="9.7109375" customWidth="1"/>
    <col min="4" max="4" width="36.7109375" customWidth="1"/>
    <col min="5" max="5" width="9.7109375" customWidth="1"/>
    <col min="6" max="6" width="36.7109375" customWidth="1"/>
    <col min="7" max="7" width="5.7109375" customWidth="1"/>
    <col min="8" max="8" width="12.7109375" customWidth="1"/>
    <col min="9" max="9" width="6.140625" customWidth="1"/>
    <col min="10" max="10" width="4.7109375" customWidth="1"/>
    <col min="11" max="11" width="12.7109375" customWidth="1"/>
    <col min="12" max="13" width="5.7109375" customWidth="1"/>
    <col min="14" max="14" width="12.7109375" customWidth="1"/>
    <col min="15" max="15" width="2.7109375" customWidth="1"/>
    <col min="16" max="16" width="11.7109375" bestFit="1" customWidth="1"/>
    <col min="17" max="17" width="2.7109375" customWidth="1"/>
    <col min="18" max="18" width="3.28515625" customWidth="1"/>
    <col min="19" max="19" width="11.42578125" bestFit="1" customWidth="1"/>
  </cols>
  <sheetData>
    <row r="1" spans="1:19" x14ac:dyDescent="0.25">
      <c r="A1" s="33" t="s">
        <v>146</v>
      </c>
    </row>
    <row r="3" spans="1:19" x14ac:dyDescent="0.25">
      <c r="A3" s="15" t="s">
        <v>27</v>
      </c>
      <c r="B3" s="30" t="s">
        <v>41</v>
      </c>
      <c r="C3" s="15" t="s">
        <v>27</v>
      </c>
      <c r="D3" s="30" t="s">
        <v>42</v>
      </c>
      <c r="E3" s="15" t="s">
        <v>27</v>
      </c>
      <c r="F3" s="30" t="s">
        <v>144</v>
      </c>
    </row>
    <row r="4" spans="1:19" ht="15" customHeight="1" x14ac:dyDescent="0.25">
      <c r="A4" s="1">
        <v>1</v>
      </c>
      <c r="B4" s="2" t="s">
        <v>35</v>
      </c>
      <c r="C4" s="1">
        <f t="shared" ref="C4:E103" si="0">$A4</f>
        <v>1</v>
      </c>
      <c r="D4" s="2" t="s">
        <v>35</v>
      </c>
      <c r="E4" s="1">
        <f t="shared" si="0"/>
        <v>1</v>
      </c>
      <c r="F4" s="2" t="s">
        <v>35</v>
      </c>
    </row>
    <row r="5" spans="1:19" ht="15" customHeight="1" x14ac:dyDescent="0.25">
      <c r="A5" s="1">
        <f>A4+1</f>
        <v>2</v>
      </c>
      <c r="B5" s="2" t="s">
        <v>0</v>
      </c>
      <c r="C5" s="1">
        <f t="shared" si="0"/>
        <v>2</v>
      </c>
      <c r="D5" s="2" t="s">
        <v>37</v>
      </c>
      <c r="E5" s="1">
        <f t="shared" si="0"/>
        <v>2</v>
      </c>
      <c r="F5" s="2" t="s">
        <v>0</v>
      </c>
    </row>
    <row r="6" spans="1:19" ht="15" customHeight="1" x14ac:dyDescent="0.25">
      <c r="A6" s="7">
        <f>A5+1</f>
        <v>3</v>
      </c>
      <c r="B6" s="8" t="s">
        <v>48</v>
      </c>
      <c r="C6" s="7">
        <f t="shared" si="0"/>
        <v>3</v>
      </c>
      <c r="D6" s="8" t="s">
        <v>8</v>
      </c>
      <c r="E6" s="7">
        <f t="shared" si="0"/>
        <v>3</v>
      </c>
      <c r="F6" s="8" t="s">
        <v>7</v>
      </c>
    </row>
    <row r="7" spans="1:19" ht="15" customHeight="1" x14ac:dyDescent="0.25">
      <c r="A7" s="7">
        <f t="shared" ref="A7:A12" si="1">A6+1</f>
        <v>4</v>
      </c>
      <c r="B7" s="8" t="s">
        <v>49</v>
      </c>
      <c r="C7" s="7">
        <f t="shared" si="0"/>
        <v>4</v>
      </c>
      <c r="D7" s="8" t="s">
        <v>6</v>
      </c>
      <c r="E7" s="7">
        <f t="shared" si="0"/>
        <v>4</v>
      </c>
      <c r="F7" s="8" t="s">
        <v>9</v>
      </c>
    </row>
    <row r="8" spans="1:19" ht="15" customHeight="1" x14ac:dyDescent="0.25">
      <c r="A8" s="7">
        <f t="shared" si="1"/>
        <v>5</v>
      </c>
      <c r="B8" s="8" t="s">
        <v>50</v>
      </c>
      <c r="C8" s="7">
        <f t="shared" si="0"/>
        <v>5</v>
      </c>
      <c r="D8" s="8" t="s">
        <v>12</v>
      </c>
      <c r="E8" s="7">
        <f t="shared" si="0"/>
        <v>5</v>
      </c>
      <c r="F8" s="8" t="s">
        <v>10</v>
      </c>
    </row>
    <row r="9" spans="1:19" ht="15" customHeight="1" x14ac:dyDescent="0.25">
      <c r="A9" s="7">
        <f t="shared" si="1"/>
        <v>6</v>
      </c>
      <c r="B9" s="8" t="s">
        <v>51</v>
      </c>
      <c r="C9" s="7">
        <f t="shared" si="0"/>
        <v>6</v>
      </c>
      <c r="D9" s="8" t="s">
        <v>14</v>
      </c>
      <c r="E9" s="7">
        <f t="shared" si="0"/>
        <v>6</v>
      </c>
      <c r="F9" s="8" t="s">
        <v>11</v>
      </c>
    </row>
    <row r="10" spans="1:19" ht="15" customHeight="1" x14ac:dyDescent="0.25">
      <c r="A10" s="7">
        <f t="shared" si="1"/>
        <v>7</v>
      </c>
      <c r="B10" s="8" t="s">
        <v>52</v>
      </c>
      <c r="C10" s="7">
        <f t="shared" si="0"/>
        <v>7</v>
      </c>
      <c r="D10" s="48" t="s">
        <v>153</v>
      </c>
      <c r="E10" s="7">
        <f t="shared" si="0"/>
        <v>7</v>
      </c>
      <c r="F10" s="8" t="s">
        <v>13</v>
      </c>
    </row>
    <row r="11" spans="1:19" ht="15" customHeight="1" x14ac:dyDescent="0.25">
      <c r="A11" s="7">
        <f t="shared" si="1"/>
        <v>8</v>
      </c>
      <c r="B11" s="8" t="s">
        <v>53</v>
      </c>
      <c r="C11" s="7">
        <f t="shared" si="0"/>
        <v>8</v>
      </c>
      <c r="D11" s="48" t="s">
        <v>154</v>
      </c>
      <c r="E11" s="7">
        <f t="shared" si="0"/>
        <v>8</v>
      </c>
      <c r="F11" s="8" t="s">
        <v>15</v>
      </c>
    </row>
    <row r="12" spans="1:19" ht="15" customHeight="1" x14ac:dyDescent="0.25">
      <c r="A12" s="7">
        <f t="shared" si="1"/>
        <v>9</v>
      </c>
      <c r="B12" s="8" t="s">
        <v>54</v>
      </c>
      <c r="C12" s="7">
        <f t="shared" si="0"/>
        <v>9</v>
      </c>
      <c r="D12" s="8" t="s">
        <v>37</v>
      </c>
      <c r="E12" s="7">
        <f t="shared" si="0"/>
        <v>9</v>
      </c>
      <c r="F12" s="8" t="s">
        <v>16</v>
      </c>
    </row>
    <row r="13" spans="1:19" ht="15" customHeight="1" x14ac:dyDescent="0.25">
      <c r="A13" s="3">
        <f>A12+1</f>
        <v>10</v>
      </c>
      <c r="B13" s="4" t="s">
        <v>2</v>
      </c>
      <c r="C13" s="3">
        <f t="shared" si="0"/>
        <v>10</v>
      </c>
      <c r="D13" s="4" t="s">
        <v>2</v>
      </c>
      <c r="E13" s="3">
        <f t="shared" si="0"/>
        <v>10</v>
      </c>
      <c r="F13" s="4" t="s">
        <v>2</v>
      </c>
    </row>
    <row r="14" spans="1:19" x14ac:dyDescent="0.25">
      <c r="A14" s="3">
        <f t="shared" ref="A14:A77" si="2">A13+1</f>
        <v>11</v>
      </c>
      <c r="B14" s="4" t="s">
        <v>2</v>
      </c>
      <c r="C14" s="3">
        <f>$A14</f>
        <v>11</v>
      </c>
      <c r="D14" s="4" t="s">
        <v>2</v>
      </c>
      <c r="E14" s="3">
        <f>$A14</f>
        <v>11</v>
      </c>
      <c r="F14" s="4" t="s">
        <v>2</v>
      </c>
      <c r="I14" s="33" t="s">
        <v>211</v>
      </c>
      <c r="J14" s="33"/>
      <c r="K14" s="33"/>
      <c r="L14" s="33" t="s">
        <v>212</v>
      </c>
      <c r="M14" s="33"/>
      <c r="N14" s="33"/>
      <c r="P14" s="33" t="s">
        <v>233</v>
      </c>
      <c r="S14" s="33" t="s">
        <v>233</v>
      </c>
    </row>
    <row r="15" spans="1:19" ht="15" customHeight="1" x14ac:dyDescent="0.25">
      <c r="A15" s="5">
        <f t="shared" si="2"/>
        <v>12</v>
      </c>
      <c r="B15" s="6" t="s">
        <v>43</v>
      </c>
      <c r="C15" s="5">
        <f t="shared" si="0"/>
        <v>12</v>
      </c>
      <c r="D15" s="6" t="s">
        <v>43</v>
      </c>
      <c r="E15" s="5">
        <f t="shared" si="0"/>
        <v>12</v>
      </c>
      <c r="F15" s="6" t="s">
        <v>5</v>
      </c>
      <c r="I15" s="33" t="s">
        <v>213</v>
      </c>
      <c r="J15" s="33" t="s">
        <v>214</v>
      </c>
      <c r="K15" s="33" t="s">
        <v>215</v>
      </c>
      <c r="L15" s="33" t="s">
        <v>213</v>
      </c>
      <c r="M15" s="33" t="s">
        <v>214</v>
      </c>
      <c r="N15" s="33" t="s">
        <v>215</v>
      </c>
    </row>
    <row r="16" spans="1:19" ht="15" customHeight="1" x14ac:dyDescent="0.25">
      <c r="A16" s="23">
        <f t="shared" si="2"/>
        <v>13</v>
      </c>
      <c r="B16" s="24" t="s">
        <v>56</v>
      </c>
      <c r="C16" s="23">
        <f t="shared" si="0"/>
        <v>13</v>
      </c>
      <c r="D16" s="24" t="s">
        <v>217</v>
      </c>
      <c r="E16" s="23">
        <f t="shared" si="0"/>
        <v>13</v>
      </c>
      <c r="F16" s="24" t="s">
        <v>56</v>
      </c>
      <c r="H16" t="str">
        <f>IF(ISBLANK(K16), IF(ISBLANK(N16), "", N16), K16)</f>
        <v>APA7_OUT9</v>
      </c>
      <c r="I16" s="54">
        <v>7</v>
      </c>
      <c r="J16" s="53">
        <v>9</v>
      </c>
      <c r="K16" t="str">
        <f>"APA" &amp; TEXT($I$16, "0") &amp; "_OUT" &amp; TEXT(J16, "0")</f>
        <v>APA7_OUT9</v>
      </c>
      <c r="L16" s="54"/>
      <c r="M16" s="53"/>
      <c r="P16" t="str">
        <f>K16</f>
        <v>APA7_OUT9</v>
      </c>
    </row>
    <row r="17" spans="1:19" ht="15" customHeight="1" x14ac:dyDescent="0.25">
      <c r="A17" s="12">
        <f t="shared" si="2"/>
        <v>14</v>
      </c>
      <c r="B17" s="13" t="s">
        <v>2</v>
      </c>
      <c r="C17" s="12">
        <f>$A17</f>
        <v>14</v>
      </c>
      <c r="D17" s="13" t="s">
        <v>2</v>
      </c>
      <c r="E17" s="12">
        <f>$A17</f>
        <v>14</v>
      </c>
      <c r="F17" s="13" t="s">
        <v>2</v>
      </c>
      <c r="H17" t="str">
        <f t="shared" ref="H17:H80" si="3">IF(ISBLANK(K17), IF(ISBLANK(N17), "", N17), K17)</f>
        <v/>
      </c>
      <c r="I17" s="54"/>
      <c r="J17" s="53"/>
      <c r="L17" s="54"/>
      <c r="M17" s="53"/>
      <c r="P17" t="str">
        <f>K18</f>
        <v>APA7_OUT8</v>
      </c>
    </row>
    <row r="18" spans="1:19" ht="15" customHeight="1" x14ac:dyDescent="0.25">
      <c r="A18" s="23">
        <f t="shared" si="2"/>
        <v>15</v>
      </c>
      <c r="B18" s="24" t="s">
        <v>57</v>
      </c>
      <c r="C18" s="23">
        <f t="shared" si="0"/>
        <v>15</v>
      </c>
      <c r="D18" s="24" t="s">
        <v>218</v>
      </c>
      <c r="E18" s="23">
        <f t="shared" si="0"/>
        <v>15</v>
      </c>
      <c r="F18" s="24" t="s">
        <v>57</v>
      </c>
      <c r="H18" t="str">
        <f t="shared" si="3"/>
        <v>APA7_OUT8</v>
      </c>
      <c r="I18" s="54"/>
      <c r="J18" s="53">
        <f>J16-1</f>
        <v>8</v>
      </c>
      <c r="K18" t="str">
        <f>"APA" &amp; TEXT($I$16, "0") &amp; "_OUT" &amp; TEXT(J18, "0")</f>
        <v>APA7_OUT8</v>
      </c>
      <c r="L18" s="54"/>
      <c r="M18" s="53"/>
      <c r="P18" t="str">
        <f>K20</f>
        <v>APA7_OUT7</v>
      </c>
    </row>
    <row r="19" spans="1:19" ht="15" customHeight="1" x14ac:dyDescent="0.25">
      <c r="A19" s="23">
        <f t="shared" si="2"/>
        <v>16</v>
      </c>
      <c r="B19" s="24" t="s">
        <v>58</v>
      </c>
      <c r="C19" s="23">
        <f t="shared" si="0"/>
        <v>16</v>
      </c>
      <c r="D19" s="24" t="s">
        <v>219</v>
      </c>
      <c r="E19" s="23">
        <f t="shared" si="0"/>
        <v>16</v>
      </c>
      <c r="F19" s="24" t="s">
        <v>58</v>
      </c>
      <c r="H19" t="str">
        <f t="shared" si="3"/>
        <v>APA4_OUT9</v>
      </c>
      <c r="I19" s="54"/>
      <c r="J19" s="53"/>
      <c r="L19" s="54">
        <v>4</v>
      </c>
      <c r="M19" s="53">
        <v>9</v>
      </c>
      <c r="N19" t="str">
        <f>"APA" &amp; TEXT($L$19, "0") &amp; "_OUT" &amp; TEXT(M19, "0")</f>
        <v>APA4_OUT9</v>
      </c>
      <c r="P19" t="str">
        <f>K22</f>
        <v>APA7_OUT6</v>
      </c>
      <c r="S19" t="str">
        <f>N19</f>
        <v>APA4_OUT9</v>
      </c>
    </row>
    <row r="20" spans="1:19" ht="15" customHeight="1" x14ac:dyDescent="0.25">
      <c r="A20" s="23">
        <f t="shared" si="2"/>
        <v>17</v>
      </c>
      <c r="B20" s="24" t="s">
        <v>59</v>
      </c>
      <c r="C20" s="23">
        <f t="shared" si="0"/>
        <v>17</v>
      </c>
      <c r="D20" s="24" t="s">
        <v>156</v>
      </c>
      <c r="E20" s="23">
        <f t="shared" si="0"/>
        <v>17</v>
      </c>
      <c r="F20" s="24" t="s">
        <v>59</v>
      </c>
      <c r="H20" t="str">
        <f t="shared" si="3"/>
        <v>APA7_OUT7</v>
      </c>
      <c r="I20" s="54"/>
      <c r="J20" s="53">
        <f>J18-1</f>
        <v>7</v>
      </c>
      <c r="K20" t="str">
        <f>"APA" &amp; TEXT($I$16, "0") &amp; "_OUT" &amp; TEXT(J20, "0")</f>
        <v>APA7_OUT7</v>
      </c>
      <c r="L20" s="54"/>
      <c r="M20" s="53"/>
      <c r="P20" t="str">
        <f>K24</f>
        <v>APA7_OUT5</v>
      </c>
      <c r="S20" t="str">
        <f>N21</f>
        <v>APA4_OUT8</v>
      </c>
    </row>
    <row r="21" spans="1:19" ht="15" customHeight="1" x14ac:dyDescent="0.25">
      <c r="A21" s="23">
        <f t="shared" si="2"/>
        <v>18</v>
      </c>
      <c r="B21" s="24" t="s">
        <v>60</v>
      </c>
      <c r="C21" s="23">
        <f t="shared" si="0"/>
        <v>18</v>
      </c>
      <c r="D21" s="24" t="s">
        <v>220</v>
      </c>
      <c r="E21" s="23">
        <f t="shared" si="0"/>
        <v>18</v>
      </c>
      <c r="F21" s="24" t="s">
        <v>60</v>
      </c>
      <c r="H21" t="str">
        <f t="shared" si="3"/>
        <v>APA4_OUT8</v>
      </c>
      <c r="I21" s="54"/>
      <c r="J21" s="53"/>
      <c r="L21" s="54"/>
      <c r="M21" s="53">
        <f>M19-1</f>
        <v>8</v>
      </c>
      <c r="N21" t="str">
        <f>"APA" &amp; TEXT($L$19, "0") &amp; "_OUT" &amp; TEXT(M21, "0")</f>
        <v>APA4_OUT8</v>
      </c>
      <c r="P21" t="str">
        <f>K26</f>
        <v>APA7_OUT4</v>
      </c>
      <c r="S21" t="str">
        <f>N23</f>
        <v>APA4_OUT7</v>
      </c>
    </row>
    <row r="22" spans="1:19" ht="15" customHeight="1" x14ac:dyDescent="0.25">
      <c r="A22" s="23">
        <f t="shared" si="2"/>
        <v>19</v>
      </c>
      <c r="B22" s="24" t="s">
        <v>61</v>
      </c>
      <c r="C22" s="23">
        <f t="shared" si="0"/>
        <v>19</v>
      </c>
      <c r="D22" s="24" t="s">
        <v>157</v>
      </c>
      <c r="E22" s="23">
        <f t="shared" si="0"/>
        <v>19</v>
      </c>
      <c r="F22" s="24" t="s">
        <v>61</v>
      </c>
      <c r="H22" t="str">
        <f t="shared" si="3"/>
        <v>APA7_OUT6</v>
      </c>
      <c r="I22" s="54"/>
      <c r="J22" s="53">
        <f>J20-1</f>
        <v>6</v>
      </c>
      <c r="K22" t="str">
        <f>"APA" &amp; TEXT($I$16, "0") &amp; "_OUT" &amp; TEXT(J22, "0")</f>
        <v>APA7_OUT6</v>
      </c>
      <c r="L22" s="54"/>
      <c r="M22" s="53"/>
      <c r="P22" t="str">
        <f>K28</f>
        <v>APA7_OUT3</v>
      </c>
      <c r="S22" t="str">
        <f>N25</f>
        <v>APA4_OUT6</v>
      </c>
    </row>
    <row r="23" spans="1:19" ht="15" customHeight="1" x14ac:dyDescent="0.25">
      <c r="A23" s="23">
        <f t="shared" si="2"/>
        <v>20</v>
      </c>
      <c r="B23" s="24" t="s">
        <v>62</v>
      </c>
      <c r="C23" s="23">
        <f t="shared" si="0"/>
        <v>20</v>
      </c>
      <c r="D23" s="24" t="s">
        <v>163</v>
      </c>
      <c r="E23" s="23">
        <f t="shared" si="0"/>
        <v>20</v>
      </c>
      <c r="F23" s="24" t="s">
        <v>62</v>
      </c>
      <c r="H23" t="str">
        <f t="shared" si="3"/>
        <v>APA4_OUT7</v>
      </c>
      <c r="I23" s="54"/>
      <c r="J23" s="53"/>
      <c r="L23" s="54"/>
      <c r="M23" s="53">
        <f>M21-1</f>
        <v>7</v>
      </c>
      <c r="N23" t="str">
        <f>"APA" &amp; TEXT($L$19, "0") &amp; "_OUT" &amp; TEXT(M23, "0")</f>
        <v>APA4_OUT7</v>
      </c>
      <c r="P23" t="str">
        <f>K30</f>
        <v>APA7_OUT2</v>
      </c>
      <c r="S23" t="str">
        <f>N27</f>
        <v>APA4_OUT5</v>
      </c>
    </row>
    <row r="24" spans="1:19" ht="15" customHeight="1" x14ac:dyDescent="0.25">
      <c r="A24" s="23">
        <f t="shared" si="2"/>
        <v>21</v>
      </c>
      <c r="B24" s="24" t="s">
        <v>63</v>
      </c>
      <c r="C24" s="23">
        <f t="shared" si="0"/>
        <v>21</v>
      </c>
      <c r="D24" s="24" t="s">
        <v>158</v>
      </c>
      <c r="E24" s="23">
        <f t="shared" si="0"/>
        <v>21</v>
      </c>
      <c r="F24" s="24" t="s">
        <v>63</v>
      </c>
      <c r="H24" t="str">
        <f t="shared" si="3"/>
        <v>APA7_OUT5</v>
      </c>
      <c r="I24" s="54"/>
      <c r="J24" s="53">
        <f>J22-1</f>
        <v>5</v>
      </c>
      <c r="K24" t="str">
        <f>"APA" &amp; TEXT($I$16, "0") &amp; "_OUT" &amp; TEXT(J24, "0")</f>
        <v>APA7_OUT5</v>
      </c>
      <c r="L24" s="54"/>
      <c r="M24" s="53"/>
      <c r="P24" t="str">
        <f>K32</f>
        <v>APA7_OUT1</v>
      </c>
      <c r="S24" t="str">
        <f>N29</f>
        <v>APA4_OUT4</v>
      </c>
    </row>
    <row r="25" spans="1:19" ht="15" customHeight="1" x14ac:dyDescent="0.25">
      <c r="A25" s="23">
        <f t="shared" si="2"/>
        <v>22</v>
      </c>
      <c r="B25" s="24" t="s">
        <v>64</v>
      </c>
      <c r="C25" s="23">
        <f t="shared" si="0"/>
        <v>22</v>
      </c>
      <c r="D25" s="24" t="s">
        <v>164</v>
      </c>
      <c r="E25" s="23">
        <f t="shared" si="0"/>
        <v>22</v>
      </c>
      <c r="F25" s="24" t="s">
        <v>64</v>
      </c>
      <c r="H25" t="str">
        <f t="shared" si="3"/>
        <v>APA4_OUT6</v>
      </c>
      <c r="I25" s="54"/>
      <c r="J25" s="53"/>
      <c r="L25" s="54"/>
      <c r="M25" s="53">
        <f>M23-1</f>
        <v>6</v>
      </c>
      <c r="N25" t="str">
        <f>"APA" &amp; TEXT($L$19, "0") &amp; "_OUT" &amp; TEXT(M25, "0")</f>
        <v>APA4_OUT6</v>
      </c>
      <c r="S25" t="str">
        <f>N31</f>
        <v>APA4_OUT3</v>
      </c>
    </row>
    <row r="26" spans="1:19" ht="15" customHeight="1" x14ac:dyDescent="0.25">
      <c r="A26" s="23">
        <f t="shared" si="2"/>
        <v>23</v>
      </c>
      <c r="B26" s="24" t="s">
        <v>65</v>
      </c>
      <c r="C26" s="23">
        <f t="shared" si="0"/>
        <v>23</v>
      </c>
      <c r="D26" s="24" t="s">
        <v>159</v>
      </c>
      <c r="E26" s="23">
        <f t="shared" si="0"/>
        <v>23</v>
      </c>
      <c r="F26" s="24" t="s">
        <v>65</v>
      </c>
      <c r="H26" t="str">
        <f t="shared" si="3"/>
        <v>APA7_OUT4</v>
      </c>
      <c r="I26" s="54"/>
      <c r="J26" s="53">
        <f>J24-1</f>
        <v>4</v>
      </c>
      <c r="K26" t="str">
        <f>"APA" &amp; TEXT($I$16, "0") &amp; "_OUT" &amp; TEXT(J26, "0")</f>
        <v>APA7_OUT4</v>
      </c>
      <c r="L26" s="54"/>
      <c r="M26" s="53"/>
      <c r="S26" t="str">
        <f>N33</f>
        <v>APA4_OUT2</v>
      </c>
    </row>
    <row r="27" spans="1:19" ht="15" customHeight="1" x14ac:dyDescent="0.25">
      <c r="A27" s="23">
        <f t="shared" si="2"/>
        <v>24</v>
      </c>
      <c r="B27" s="24" t="s">
        <v>66</v>
      </c>
      <c r="C27" s="23">
        <f t="shared" si="0"/>
        <v>24</v>
      </c>
      <c r="D27" s="24" t="s">
        <v>165</v>
      </c>
      <c r="E27" s="23">
        <f t="shared" si="0"/>
        <v>24</v>
      </c>
      <c r="F27" s="24" t="s">
        <v>66</v>
      </c>
      <c r="H27" t="str">
        <f t="shared" si="3"/>
        <v>APA4_OUT5</v>
      </c>
      <c r="I27" s="54"/>
      <c r="J27" s="53"/>
      <c r="L27" s="54"/>
      <c r="M27" s="53">
        <f>M25-1</f>
        <v>5</v>
      </c>
      <c r="N27" t="str">
        <f>"APA" &amp; TEXT($L$19, "0") &amp; "_OUT" &amp; TEXT(M27, "0")</f>
        <v>APA4_OUT5</v>
      </c>
      <c r="S27" t="str">
        <f>N35</f>
        <v>APA4_OUT1</v>
      </c>
    </row>
    <row r="28" spans="1:19" ht="15" customHeight="1" x14ac:dyDescent="0.25">
      <c r="A28" s="23">
        <f t="shared" si="2"/>
        <v>25</v>
      </c>
      <c r="B28" s="24" t="s">
        <v>67</v>
      </c>
      <c r="C28" s="23">
        <f t="shared" si="0"/>
        <v>25</v>
      </c>
      <c r="D28" s="24" t="s">
        <v>160</v>
      </c>
      <c r="E28" s="23">
        <f t="shared" si="0"/>
        <v>25</v>
      </c>
      <c r="F28" s="24" t="s">
        <v>67</v>
      </c>
      <c r="H28" t="str">
        <f t="shared" si="3"/>
        <v>APA7_OUT3</v>
      </c>
      <c r="I28" s="54"/>
      <c r="J28" s="53">
        <f>J26-1</f>
        <v>3</v>
      </c>
      <c r="K28" t="str">
        <f>"APA" &amp; TEXT($I$16, "0") &amp; "_OUT" &amp; TEXT(J28, "0")</f>
        <v>APA7_OUT3</v>
      </c>
      <c r="L28" s="54"/>
      <c r="M28" s="53"/>
    </row>
    <row r="29" spans="1:19" ht="15" customHeight="1" x14ac:dyDescent="0.25">
      <c r="A29" s="23">
        <f t="shared" si="2"/>
        <v>26</v>
      </c>
      <c r="B29" s="24" t="s">
        <v>68</v>
      </c>
      <c r="C29" s="23">
        <f t="shared" si="0"/>
        <v>26</v>
      </c>
      <c r="D29" s="24" t="s">
        <v>166</v>
      </c>
      <c r="E29" s="23">
        <f t="shared" si="0"/>
        <v>26</v>
      </c>
      <c r="F29" s="24" t="s">
        <v>68</v>
      </c>
      <c r="H29" t="str">
        <f t="shared" si="3"/>
        <v>APA4_OUT4</v>
      </c>
      <c r="I29" s="54"/>
      <c r="J29" s="53"/>
      <c r="L29" s="54"/>
      <c r="M29" s="53">
        <f>M27-1</f>
        <v>4</v>
      </c>
      <c r="N29" t="str">
        <f>"APA" &amp; TEXT($L$19, "0") &amp; "_OUT" &amp; TEXT(M29, "0")</f>
        <v>APA4_OUT4</v>
      </c>
    </row>
    <row r="30" spans="1:19" ht="15" customHeight="1" x14ac:dyDescent="0.25">
      <c r="A30" s="23">
        <f t="shared" si="2"/>
        <v>27</v>
      </c>
      <c r="B30" s="24" t="s">
        <v>69</v>
      </c>
      <c r="C30" s="23">
        <f t="shared" si="0"/>
        <v>27</v>
      </c>
      <c r="D30" s="24" t="s">
        <v>161</v>
      </c>
      <c r="E30" s="23">
        <f t="shared" si="0"/>
        <v>27</v>
      </c>
      <c r="F30" s="24" t="s">
        <v>69</v>
      </c>
      <c r="H30" t="str">
        <f t="shared" si="3"/>
        <v>APA7_OUT2</v>
      </c>
      <c r="I30" s="54"/>
      <c r="J30" s="53">
        <f>J28-1</f>
        <v>2</v>
      </c>
      <c r="K30" t="str">
        <f>"APA" &amp; TEXT($I$16, "0") &amp; "_OUT" &amp; TEXT(J30, "0")</f>
        <v>APA7_OUT2</v>
      </c>
      <c r="L30" s="54"/>
      <c r="M30" s="53"/>
    </row>
    <row r="31" spans="1:19" ht="15" customHeight="1" x14ac:dyDescent="0.25">
      <c r="A31" s="23">
        <f t="shared" si="2"/>
        <v>28</v>
      </c>
      <c r="B31" s="24" t="s">
        <v>70</v>
      </c>
      <c r="C31" s="23">
        <f t="shared" si="0"/>
        <v>28</v>
      </c>
      <c r="D31" s="24" t="s">
        <v>167</v>
      </c>
      <c r="E31" s="23">
        <f t="shared" si="0"/>
        <v>28</v>
      </c>
      <c r="F31" s="24" t="s">
        <v>70</v>
      </c>
      <c r="H31" t="str">
        <f t="shared" si="3"/>
        <v>APA4_OUT3</v>
      </c>
      <c r="I31" s="54"/>
      <c r="J31" s="53"/>
      <c r="L31" s="54"/>
      <c r="M31" s="53">
        <f>M29-1</f>
        <v>3</v>
      </c>
      <c r="N31" t="str">
        <f>"APA" &amp; TEXT($L$19, "0") &amp; "_OUT" &amp; TEXT(M31, "0")</f>
        <v>APA4_OUT3</v>
      </c>
    </row>
    <row r="32" spans="1:19" ht="15" customHeight="1" x14ac:dyDescent="0.25">
      <c r="A32" s="23">
        <f t="shared" si="2"/>
        <v>29</v>
      </c>
      <c r="B32" s="24" t="s">
        <v>71</v>
      </c>
      <c r="C32" s="23">
        <f t="shared" si="0"/>
        <v>29</v>
      </c>
      <c r="D32" s="24" t="s">
        <v>155</v>
      </c>
      <c r="E32" s="23">
        <f t="shared" si="0"/>
        <v>29</v>
      </c>
      <c r="F32" s="24" t="s">
        <v>71</v>
      </c>
      <c r="H32" t="str">
        <f t="shared" si="3"/>
        <v>APA7_OUT1</v>
      </c>
      <c r="I32" s="54"/>
      <c r="J32" s="53">
        <f>J30-1</f>
        <v>1</v>
      </c>
      <c r="K32" t="str">
        <f>"APA" &amp; TEXT($I$16, "0") &amp; "_OUT" &amp; TEXT(J32, "0")</f>
        <v>APA7_OUT1</v>
      </c>
      <c r="L32" s="54"/>
      <c r="M32" s="53"/>
    </row>
    <row r="33" spans="1:19" ht="15" customHeight="1" x14ac:dyDescent="0.25">
      <c r="A33" s="23">
        <f t="shared" si="2"/>
        <v>30</v>
      </c>
      <c r="B33" s="24" t="s">
        <v>72</v>
      </c>
      <c r="C33" s="23">
        <f t="shared" si="0"/>
        <v>30</v>
      </c>
      <c r="D33" s="24" t="s">
        <v>168</v>
      </c>
      <c r="E33" s="23">
        <f t="shared" si="0"/>
        <v>30</v>
      </c>
      <c r="F33" s="24" t="s">
        <v>72</v>
      </c>
      <c r="H33" t="str">
        <f t="shared" si="3"/>
        <v>APA4_OUT2</v>
      </c>
      <c r="I33" s="54"/>
      <c r="J33" s="53"/>
      <c r="L33" s="54"/>
      <c r="M33" s="53">
        <f>M31-1</f>
        <v>2</v>
      </c>
      <c r="N33" t="str">
        <f>"APA" &amp; TEXT($L$19, "0") &amp; "_OUT" &amp; TEXT(M33, "0")</f>
        <v>APA4_OUT2</v>
      </c>
    </row>
    <row r="34" spans="1:19" ht="15" customHeight="1" x14ac:dyDescent="0.25">
      <c r="A34" s="23">
        <f t="shared" si="2"/>
        <v>31</v>
      </c>
      <c r="B34" s="24" t="s">
        <v>73</v>
      </c>
      <c r="C34" s="23">
        <f t="shared" si="0"/>
        <v>31</v>
      </c>
      <c r="D34" s="24" t="s">
        <v>221</v>
      </c>
      <c r="E34" s="23">
        <f t="shared" si="0"/>
        <v>31</v>
      </c>
      <c r="F34" s="24" t="s">
        <v>73</v>
      </c>
      <c r="H34" t="str">
        <f t="shared" si="3"/>
        <v>APA6_OUT9</v>
      </c>
      <c r="I34" s="54">
        <v>6</v>
      </c>
      <c r="J34" s="53">
        <v>9</v>
      </c>
      <c r="K34" t="str">
        <f>"APA" &amp; TEXT($I$34, "0") &amp; "_OUT" &amp; TEXT(J34, "0")</f>
        <v>APA6_OUT9</v>
      </c>
      <c r="L34" s="54"/>
      <c r="M34" s="53"/>
      <c r="P34" t="str">
        <f>K34</f>
        <v>APA6_OUT9</v>
      </c>
    </row>
    <row r="35" spans="1:19" ht="15" customHeight="1" x14ac:dyDescent="0.25">
      <c r="A35" s="23">
        <f t="shared" si="2"/>
        <v>32</v>
      </c>
      <c r="B35" s="24" t="s">
        <v>74</v>
      </c>
      <c r="C35" s="23">
        <f t="shared" si="0"/>
        <v>32</v>
      </c>
      <c r="D35" s="24" t="s">
        <v>162</v>
      </c>
      <c r="E35" s="23">
        <f t="shared" si="0"/>
        <v>32</v>
      </c>
      <c r="F35" s="24" t="s">
        <v>74</v>
      </c>
      <c r="H35" t="str">
        <f t="shared" si="3"/>
        <v>APA4_OUT1</v>
      </c>
      <c r="I35" s="54"/>
      <c r="J35" s="53"/>
      <c r="L35" s="54"/>
      <c r="M35" s="53">
        <f>M33-1</f>
        <v>1</v>
      </c>
      <c r="N35" t="str">
        <f>"APA" &amp; TEXT($L$19, "0") &amp; "_OUT" &amp; TEXT(M35, "0")</f>
        <v>APA4_OUT1</v>
      </c>
      <c r="P35" t="str">
        <f>K36</f>
        <v>APA6_OUT8</v>
      </c>
    </row>
    <row r="36" spans="1:19" ht="15" customHeight="1" x14ac:dyDescent="0.25">
      <c r="A36" s="23">
        <f t="shared" si="2"/>
        <v>33</v>
      </c>
      <c r="B36" s="24" t="s">
        <v>75</v>
      </c>
      <c r="C36" s="23">
        <f t="shared" si="0"/>
        <v>33</v>
      </c>
      <c r="D36" s="24" t="s">
        <v>222</v>
      </c>
      <c r="E36" s="23">
        <f t="shared" si="0"/>
        <v>33</v>
      </c>
      <c r="F36" s="24" t="s">
        <v>75</v>
      </c>
      <c r="H36" t="str">
        <f t="shared" si="3"/>
        <v>APA6_OUT8</v>
      </c>
      <c r="I36" s="54"/>
      <c r="J36" s="53">
        <f>J34-1</f>
        <v>8</v>
      </c>
      <c r="K36" t="str">
        <f>"APA" &amp; TEXT($I$34, "0") &amp; "_OUT" &amp; TEXT(J36, "0")</f>
        <v>APA6_OUT8</v>
      </c>
      <c r="L36" s="54"/>
      <c r="M36" s="53"/>
      <c r="P36" t="str">
        <f>K38</f>
        <v>APA6_OUT7</v>
      </c>
    </row>
    <row r="37" spans="1:19" ht="15" customHeight="1" x14ac:dyDescent="0.25">
      <c r="A37" s="23">
        <f t="shared" si="2"/>
        <v>34</v>
      </c>
      <c r="B37" s="24" t="s">
        <v>76</v>
      </c>
      <c r="C37" s="23">
        <f t="shared" si="0"/>
        <v>34</v>
      </c>
      <c r="D37" s="24" t="s">
        <v>176</v>
      </c>
      <c r="E37" s="23">
        <f t="shared" si="0"/>
        <v>34</v>
      </c>
      <c r="F37" s="24" t="s">
        <v>76</v>
      </c>
      <c r="H37" t="str">
        <f t="shared" si="3"/>
        <v>APA1_OUT1</v>
      </c>
      <c r="I37" s="54"/>
      <c r="J37" s="53"/>
      <c r="L37" s="54">
        <v>1</v>
      </c>
      <c r="M37" s="53">
        <v>1</v>
      </c>
      <c r="N37" t="str">
        <f>"APA" &amp; TEXT($L$37, "0") &amp; "_OUT" &amp; TEXT(M37, "0")</f>
        <v>APA1_OUT1</v>
      </c>
      <c r="P37" t="str">
        <f>K40</f>
        <v>APA6_OUT6</v>
      </c>
      <c r="S37" t="str">
        <f>N37</f>
        <v>APA1_OUT1</v>
      </c>
    </row>
    <row r="38" spans="1:19" ht="15" customHeight="1" x14ac:dyDescent="0.25">
      <c r="A38" s="23">
        <f t="shared" si="2"/>
        <v>35</v>
      </c>
      <c r="B38" s="24" t="s">
        <v>77</v>
      </c>
      <c r="C38" s="23">
        <f t="shared" si="0"/>
        <v>35</v>
      </c>
      <c r="D38" s="24" t="s">
        <v>170</v>
      </c>
      <c r="E38" s="23">
        <f t="shared" si="0"/>
        <v>35</v>
      </c>
      <c r="F38" s="24" t="s">
        <v>77</v>
      </c>
      <c r="H38" t="str">
        <f t="shared" si="3"/>
        <v>APA6_OUT7</v>
      </c>
      <c r="I38" s="54"/>
      <c r="J38" s="53">
        <f>J36-1</f>
        <v>7</v>
      </c>
      <c r="K38" t="str">
        <f>"APA" &amp; TEXT($I$34, "0") &amp; "_OUT" &amp; TEXT(J38, "0")</f>
        <v>APA6_OUT7</v>
      </c>
      <c r="L38" s="54"/>
      <c r="M38" s="53"/>
      <c r="P38" t="str">
        <f>K42</f>
        <v>APA6_OUT5</v>
      </c>
      <c r="S38" t="str">
        <f>N39</f>
        <v>APA1_OUT2</v>
      </c>
    </row>
    <row r="39" spans="1:19" ht="15" customHeight="1" x14ac:dyDescent="0.25">
      <c r="A39" s="23">
        <f t="shared" si="2"/>
        <v>36</v>
      </c>
      <c r="B39" s="24" t="s">
        <v>78</v>
      </c>
      <c r="C39" s="23">
        <f t="shared" si="0"/>
        <v>36</v>
      </c>
      <c r="D39" s="24" t="s">
        <v>177</v>
      </c>
      <c r="E39" s="23">
        <f t="shared" si="0"/>
        <v>36</v>
      </c>
      <c r="F39" s="24" t="s">
        <v>78</v>
      </c>
      <c r="H39" t="str">
        <f t="shared" si="3"/>
        <v>APA1_OUT2</v>
      </c>
      <c r="I39" s="54"/>
      <c r="J39" s="53"/>
      <c r="L39" s="54"/>
      <c r="M39" s="53">
        <f>M37+1</f>
        <v>2</v>
      </c>
      <c r="N39" t="str">
        <f>"APA" &amp; TEXT($L$37, "0") &amp; "_OUT" &amp; TEXT(M39, "0")</f>
        <v>APA1_OUT2</v>
      </c>
      <c r="P39" t="str">
        <f>K44</f>
        <v>APA6_OUT4</v>
      </c>
      <c r="S39" t="str">
        <f>N41</f>
        <v>APA1_OUT3</v>
      </c>
    </row>
    <row r="40" spans="1:19" ht="15" customHeight="1" x14ac:dyDescent="0.25">
      <c r="A40" s="23">
        <f t="shared" si="2"/>
        <v>37</v>
      </c>
      <c r="B40" s="24" t="s">
        <v>79</v>
      </c>
      <c r="C40" s="23">
        <f t="shared" si="0"/>
        <v>37</v>
      </c>
      <c r="D40" s="24" t="s">
        <v>171</v>
      </c>
      <c r="E40" s="23">
        <f t="shared" si="0"/>
        <v>37</v>
      </c>
      <c r="F40" s="24" t="s">
        <v>79</v>
      </c>
      <c r="H40" t="str">
        <f t="shared" si="3"/>
        <v>APA6_OUT6</v>
      </c>
      <c r="I40" s="54"/>
      <c r="J40" s="53">
        <f>J38-1</f>
        <v>6</v>
      </c>
      <c r="K40" t="str">
        <f>"APA" &amp; TEXT($I$34, "0") &amp; "_OUT" &amp; TEXT(J40, "0")</f>
        <v>APA6_OUT6</v>
      </c>
      <c r="L40" s="54"/>
      <c r="M40" s="53"/>
      <c r="P40" t="str">
        <f>K46</f>
        <v>APA6_OUT3</v>
      </c>
      <c r="S40" t="str">
        <f>N43</f>
        <v>APA1_OUT4</v>
      </c>
    </row>
    <row r="41" spans="1:19" ht="15" customHeight="1" x14ac:dyDescent="0.25">
      <c r="A41" s="23">
        <f t="shared" si="2"/>
        <v>38</v>
      </c>
      <c r="B41" s="24" t="s">
        <v>80</v>
      </c>
      <c r="C41" s="23">
        <f t="shared" si="0"/>
        <v>38</v>
      </c>
      <c r="D41" s="24" t="s">
        <v>178</v>
      </c>
      <c r="E41" s="23">
        <f t="shared" si="0"/>
        <v>38</v>
      </c>
      <c r="F41" s="24" t="s">
        <v>80</v>
      </c>
      <c r="H41" t="str">
        <f t="shared" si="3"/>
        <v>APA1_OUT3</v>
      </c>
      <c r="I41" s="54"/>
      <c r="J41" s="53"/>
      <c r="L41" s="54"/>
      <c r="M41" s="53">
        <f>M39+1</f>
        <v>3</v>
      </c>
      <c r="N41" t="str">
        <f>"APA" &amp; TEXT($L$37, "0") &amp; "_OUT" &amp; TEXT(M41, "0")</f>
        <v>APA1_OUT3</v>
      </c>
      <c r="P41" t="str">
        <f>K48</f>
        <v>APA6_OUT2</v>
      </c>
      <c r="S41" t="str">
        <f>N45</f>
        <v>APA1_OUT5</v>
      </c>
    </row>
    <row r="42" spans="1:19" ht="15" customHeight="1" x14ac:dyDescent="0.25">
      <c r="A42" s="23">
        <f t="shared" si="2"/>
        <v>39</v>
      </c>
      <c r="B42" s="24" t="s">
        <v>81</v>
      </c>
      <c r="C42" s="23">
        <f t="shared" si="0"/>
        <v>39</v>
      </c>
      <c r="D42" s="24" t="s">
        <v>172</v>
      </c>
      <c r="E42" s="23">
        <f t="shared" si="0"/>
        <v>39</v>
      </c>
      <c r="F42" s="24" t="s">
        <v>81</v>
      </c>
      <c r="H42" t="str">
        <f t="shared" si="3"/>
        <v>APA6_OUT5</v>
      </c>
      <c r="I42" s="54"/>
      <c r="J42" s="53">
        <f>J40-1</f>
        <v>5</v>
      </c>
      <c r="K42" t="str">
        <f>"APA" &amp; TEXT($I$34, "0") &amp; "_OUT" &amp; TEXT(J42, "0")</f>
        <v>APA6_OUT5</v>
      </c>
      <c r="L42" s="54"/>
      <c r="M42" s="53"/>
      <c r="P42" t="str">
        <f>K50</f>
        <v>APA6_OUT1</v>
      </c>
      <c r="S42" t="str">
        <f>N47</f>
        <v>APA1_OUT6</v>
      </c>
    </row>
    <row r="43" spans="1:19" ht="15" customHeight="1" x14ac:dyDescent="0.25">
      <c r="A43" s="23">
        <f t="shared" si="2"/>
        <v>40</v>
      </c>
      <c r="B43" s="24" t="s">
        <v>82</v>
      </c>
      <c r="C43" s="23">
        <f t="shared" si="0"/>
        <v>40</v>
      </c>
      <c r="D43" s="24" t="s">
        <v>179</v>
      </c>
      <c r="E43" s="23">
        <f t="shared" si="0"/>
        <v>40</v>
      </c>
      <c r="F43" s="24" t="s">
        <v>82</v>
      </c>
      <c r="H43" t="str">
        <f t="shared" si="3"/>
        <v>APA1_OUT4</v>
      </c>
      <c r="I43" s="54"/>
      <c r="J43" s="53"/>
      <c r="L43" s="54"/>
      <c r="M43" s="53">
        <f>M41+1</f>
        <v>4</v>
      </c>
      <c r="N43" t="str">
        <f>"APA" &amp; TEXT($L$37, "0") &amp; "_OUT" &amp; TEXT(M43, "0")</f>
        <v>APA1_OUT4</v>
      </c>
      <c r="S43" t="str">
        <f>N49</f>
        <v>APA1_OUT7</v>
      </c>
    </row>
    <row r="44" spans="1:19" ht="15" customHeight="1" x14ac:dyDescent="0.25">
      <c r="A44" s="23">
        <f t="shared" si="2"/>
        <v>41</v>
      </c>
      <c r="B44" s="24" t="s">
        <v>83</v>
      </c>
      <c r="C44" s="23">
        <f t="shared" si="0"/>
        <v>41</v>
      </c>
      <c r="D44" s="24" t="s">
        <v>173</v>
      </c>
      <c r="E44" s="23">
        <f t="shared" si="0"/>
        <v>41</v>
      </c>
      <c r="F44" s="24" t="s">
        <v>83</v>
      </c>
      <c r="H44" t="str">
        <f t="shared" si="3"/>
        <v>APA6_OUT4</v>
      </c>
      <c r="I44" s="54"/>
      <c r="J44" s="53">
        <f>J42-1</f>
        <v>4</v>
      </c>
      <c r="K44" t="str">
        <f>"APA" &amp; TEXT($I$34, "0") &amp; "_OUT" &amp; TEXT(J44, "0")</f>
        <v>APA6_OUT4</v>
      </c>
      <c r="L44" s="54"/>
      <c r="M44" s="53"/>
      <c r="S44" t="str">
        <f>N51</f>
        <v>APA1_OUT8</v>
      </c>
    </row>
    <row r="45" spans="1:19" ht="15" customHeight="1" x14ac:dyDescent="0.25">
      <c r="A45" s="23">
        <f t="shared" si="2"/>
        <v>42</v>
      </c>
      <c r="B45" s="24" t="s">
        <v>84</v>
      </c>
      <c r="C45" s="23">
        <f t="shared" si="0"/>
        <v>42</v>
      </c>
      <c r="D45" s="24" t="s">
        <v>180</v>
      </c>
      <c r="E45" s="23">
        <f t="shared" si="0"/>
        <v>42</v>
      </c>
      <c r="F45" s="24" t="s">
        <v>84</v>
      </c>
      <c r="H45" t="str">
        <f t="shared" si="3"/>
        <v>APA1_OUT5</v>
      </c>
      <c r="I45" s="54"/>
      <c r="J45" s="53"/>
      <c r="L45" s="54"/>
      <c r="M45" s="53">
        <f>M43+1</f>
        <v>5</v>
      </c>
      <c r="N45" t="str">
        <f>"APA" &amp; TEXT($L$37, "0") &amp; "_OUT" &amp; TEXT(M45, "0")</f>
        <v>APA1_OUT5</v>
      </c>
      <c r="S45" t="str">
        <f>N53</f>
        <v>APA1_OUT9</v>
      </c>
    </row>
    <row r="46" spans="1:19" ht="15" customHeight="1" x14ac:dyDescent="0.25">
      <c r="A46" s="23">
        <f t="shared" si="2"/>
        <v>43</v>
      </c>
      <c r="B46" s="24" t="s">
        <v>85</v>
      </c>
      <c r="C46" s="23">
        <f t="shared" si="0"/>
        <v>43</v>
      </c>
      <c r="D46" s="24" t="s">
        <v>174</v>
      </c>
      <c r="E46" s="23">
        <f t="shared" si="0"/>
        <v>43</v>
      </c>
      <c r="F46" s="24" t="s">
        <v>85</v>
      </c>
      <c r="H46" t="str">
        <f t="shared" si="3"/>
        <v>APA6_OUT3</v>
      </c>
      <c r="I46" s="54"/>
      <c r="J46" s="53">
        <f>J44-1</f>
        <v>3</v>
      </c>
      <c r="K46" t="str">
        <f>"APA" &amp; TEXT($I$34, "0") &amp; "_OUT" &amp; TEXT(J46, "0")</f>
        <v>APA6_OUT3</v>
      </c>
      <c r="L46" s="54"/>
      <c r="M46" s="53"/>
    </row>
    <row r="47" spans="1:19" ht="15" customHeight="1" x14ac:dyDescent="0.25">
      <c r="A47" s="23">
        <f t="shared" si="2"/>
        <v>44</v>
      </c>
      <c r="B47" s="24" t="s">
        <v>86</v>
      </c>
      <c r="C47" s="23">
        <f t="shared" si="0"/>
        <v>44</v>
      </c>
      <c r="D47" s="24" t="s">
        <v>181</v>
      </c>
      <c r="E47" s="23">
        <f t="shared" si="0"/>
        <v>44</v>
      </c>
      <c r="F47" s="24" t="s">
        <v>86</v>
      </c>
      <c r="H47" t="str">
        <f t="shared" si="3"/>
        <v>APA1_OUT6</v>
      </c>
      <c r="I47" s="54"/>
      <c r="J47" s="53"/>
      <c r="L47" s="54"/>
      <c r="M47" s="53">
        <f>M45+1</f>
        <v>6</v>
      </c>
      <c r="N47" t="str">
        <f>"APA" &amp; TEXT($L$37, "0") &amp; "_OUT" &amp; TEXT(M47, "0")</f>
        <v>APA1_OUT6</v>
      </c>
    </row>
    <row r="48" spans="1:19" ht="15" customHeight="1" x14ac:dyDescent="0.25">
      <c r="A48" s="23">
        <f t="shared" si="2"/>
        <v>45</v>
      </c>
      <c r="B48" s="24" t="s">
        <v>87</v>
      </c>
      <c r="C48" s="23">
        <f t="shared" si="0"/>
        <v>45</v>
      </c>
      <c r="D48" s="24" t="s">
        <v>175</v>
      </c>
      <c r="E48" s="23">
        <f t="shared" si="0"/>
        <v>45</v>
      </c>
      <c r="F48" s="24" t="s">
        <v>87</v>
      </c>
      <c r="H48" t="str">
        <f t="shared" si="3"/>
        <v>APA6_OUT2</v>
      </c>
      <c r="I48" s="54"/>
      <c r="J48" s="53">
        <f>J46-1</f>
        <v>2</v>
      </c>
      <c r="K48" t="str">
        <f>"APA" &amp; TEXT($I$34, "0") &amp; "_OUT" &amp; TEXT(J48, "0")</f>
        <v>APA6_OUT2</v>
      </c>
      <c r="L48" s="54"/>
      <c r="M48" s="53"/>
    </row>
    <row r="49" spans="1:19" ht="15" customHeight="1" x14ac:dyDescent="0.25">
      <c r="A49" s="23">
        <f t="shared" si="2"/>
        <v>46</v>
      </c>
      <c r="B49" s="24" t="s">
        <v>88</v>
      </c>
      <c r="C49" s="23">
        <f t="shared" si="0"/>
        <v>46</v>
      </c>
      <c r="D49" s="24" t="s">
        <v>182</v>
      </c>
      <c r="E49" s="23">
        <f t="shared" si="0"/>
        <v>46</v>
      </c>
      <c r="F49" s="24" t="s">
        <v>88</v>
      </c>
      <c r="H49" t="str">
        <f t="shared" si="3"/>
        <v>APA1_OUT7</v>
      </c>
      <c r="I49" s="54"/>
      <c r="J49" s="53"/>
      <c r="L49" s="54"/>
      <c r="M49" s="53">
        <f>M47+1</f>
        <v>7</v>
      </c>
      <c r="N49" t="str">
        <f>"APA" &amp; TEXT($L$37, "0") &amp; "_OUT" &amp; TEXT(M49, "0")</f>
        <v>APA1_OUT7</v>
      </c>
    </row>
    <row r="50" spans="1:19" ht="15" customHeight="1" x14ac:dyDescent="0.25">
      <c r="A50" s="23">
        <f t="shared" si="2"/>
        <v>47</v>
      </c>
      <c r="B50" s="24" t="s">
        <v>89</v>
      </c>
      <c r="C50" s="23">
        <f t="shared" si="0"/>
        <v>47</v>
      </c>
      <c r="D50" s="24" t="s">
        <v>169</v>
      </c>
      <c r="E50" s="23">
        <f t="shared" si="0"/>
        <v>47</v>
      </c>
      <c r="F50" s="24" t="s">
        <v>89</v>
      </c>
      <c r="H50" t="str">
        <f t="shared" si="3"/>
        <v>APA6_OUT1</v>
      </c>
      <c r="I50" s="54"/>
      <c r="J50" s="53">
        <f>J48-1</f>
        <v>1</v>
      </c>
      <c r="K50" t="str">
        <f>"APA" &amp; TEXT($I$34, "0") &amp; "_OUT" &amp; TEXT(J50, "0")</f>
        <v>APA6_OUT1</v>
      </c>
      <c r="L50" s="54"/>
      <c r="M50" s="53"/>
    </row>
    <row r="51" spans="1:19" ht="15" customHeight="1" x14ac:dyDescent="0.25">
      <c r="A51" s="23">
        <f t="shared" si="2"/>
        <v>48</v>
      </c>
      <c r="B51" s="24" t="s">
        <v>90</v>
      </c>
      <c r="C51" s="23">
        <f t="shared" si="0"/>
        <v>48</v>
      </c>
      <c r="D51" s="24" t="s">
        <v>223</v>
      </c>
      <c r="E51" s="23">
        <f t="shared" si="0"/>
        <v>48</v>
      </c>
      <c r="F51" s="24" t="s">
        <v>90</v>
      </c>
      <c r="H51" t="str">
        <f t="shared" si="3"/>
        <v>APA1_OUT8</v>
      </c>
      <c r="I51" s="54"/>
      <c r="J51" s="53"/>
      <c r="L51" s="54"/>
      <c r="M51" s="53">
        <f>M49+1</f>
        <v>8</v>
      </c>
      <c r="N51" t="str">
        <f>"APA" &amp; TEXT($L$37, "0") &amp; "_OUT" &amp; TEXT(M51, "0")</f>
        <v>APA1_OUT8</v>
      </c>
    </row>
    <row r="52" spans="1:19" ht="15" customHeight="1" x14ac:dyDescent="0.25">
      <c r="A52" s="23">
        <f t="shared" si="2"/>
        <v>49</v>
      </c>
      <c r="B52" s="24" t="s">
        <v>91</v>
      </c>
      <c r="C52" s="23">
        <f t="shared" si="0"/>
        <v>49</v>
      </c>
      <c r="D52" s="24" t="s">
        <v>183</v>
      </c>
      <c r="E52" s="23">
        <f t="shared" si="0"/>
        <v>49</v>
      </c>
      <c r="F52" s="24" t="s">
        <v>91</v>
      </c>
      <c r="H52" t="str">
        <f t="shared" si="3"/>
        <v>APA2_OUT1</v>
      </c>
      <c r="I52" s="54">
        <v>2</v>
      </c>
      <c r="J52" s="53">
        <v>1</v>
      </c>
      <c r="K52" t="str">
        <f>"APA" &amp; TEXT($I$52, "0") &amp; "_OUT" &amp; TEXT(J52, "0")</f>
        <v>APA2_OUT1</v>
      </c>
      <c r="L52" s="54"/>
      <c r="M52" s="53"/>
      <c r="P52" t="str">
        <f>K52</f>
        <v>APA2_OUT1</v>
      </c>
    </row>
    <row r="53" spans="1:19" ht="15" customHeight="1" x14ac:dyDescent="0.25">
      <c r="A53" s="23">
        <f t="shared" si="2"/>
        <v>50</v>
      </c>
      <c r="B53" s="24" t="s">
        <v>92</v>
      </c>
      <c r="C53" s="23">
        <f t="shared" si="0"/>
        <v>50</v>
      </c>
      <c r="D53" s="24" t="s">
        <v>224</v>
      </c>
      <c r="E53" s="23">
        <f t="shared" si="0"/>
        <v>50</v>
      </c>
      <c r="F53" s="24" t="s">
        <v>92</v>
      </c>
      <c r="H53" t="str">
        <f t="shared" si="3"/>
        <v>APA1_OUT9</v>
      </c>
      <c r="I53" s="54"/>
      <c r="J53" s="53"/>
      <c r="L53" s="54"/>
      <c r="M53" s="53">
        <f>M51+1</f>
        <v>9</v>
      </c>
      <c r="N53" t="str">
        <f>"APA" &amp; TEXT($L$37, "0") &amp; "_OUT" &amp; TEXT(M53, "0")</f>
        <v>APA1_OUT9</v>
      </c>
      <c r="P53" t="str">
        <f>K54</f>
        <v>APA2_OUT2</v>
      </c>
    </row>
    <row r="54" spans="1:19" ht="15" customHeight="1" x14ac:dyDescent="0.25">
      <c r="A54" s="23">
        <f t="shared" si="2"/>
        <v>51</v>
      </c>
      <c r="B54" s="24" t="s">
        <v>93</v>
      </c>
      <c r="C54" s="23">
        <f t="shared" si="0"/>
        <v>51</v>
      </c>
      <c r="D54" s="24" t="s">
        <v>184</v>
      </c>
      <c r="E54" s="23">
        <f t="shared" si="0"/>
        <v>51</v>
      </c>
      <c r="F54" s="24" t="s">
        <v>93</v>
      </c>
      <c r="H54" t="str">
        <f t="shared" si="3"/>
        <v>APA2_OUT2</v>
      </c>
      <c r="I54" s="54"/>
      <c r="J54" s="53">
        <f>J52+1</f>
        <v>2</v>
      </c>
      <c r="K54" t="str">
        <f>"APA" &amp; TEXT($I$52, "0") &amp; "_OUT" &amp; TEXT(J54, "0")</f>
        <v>APA2_OUT2</v>
      </c>
      <c r="L54" s="54"/>
      <c r="M54" s="53"/>
      <c r="P54" t="str">
        <f>K56</f>
        <v>APA2_OUT3</v>
      </c>
    </row>
    <row r="55" spans="1:19" ht="15" customHeight="1" x14ac:dyDescent="0.25">
      <c r="A55" s="23">
        <f t="shared" si="2"/>
        <v>52</v>
      </c>
      <c r="B55" s="24" t="s">
        <v>94</v>
      </c>
      <c r="C55" s="23">
        <f t="shared" si="0"/>
        <v>52</v>
      </c>
      <c r="D55" s="24" t="s">
        <v>190</v>
      </c>
      <c r="E55" s="23">
        <f t="shared" si="0"/>
        <v>52</v>
      </c>
      <c r="F55" s="24" t="s">
        <v>94</v>
      </c>
      <c r="H55" t="str">
        <f t="shared" si="3"/>
        <v>APA5_OUT1</v>
      </c>
      <c r="I55" s="54"/>
      <c r="J55" s="53"/>
      <c r="L55" s="54">
        <v>5</v>
      </c>
      <c r="M55" s="53">
        <v>1</v>
      </c>
      <c r="N55" t="str">
        <f>"APA" &amp; TEXT($L$55, "0") &amp; "_OUT" &amp; TEXT(M55, "0")</f>
        <v>APA5_OUT1</v>
      </c>
      <c r="P55" t="str">
        <f>K58</f>
        <v>APA2_OUT4</v>
      </c>
      <c r="S55" t="str">
        <f>N55</f>
        <v>APA5_OUT1</v>
      </c>
    </row>
    <row r="56" spans="1:19" ht="15" customHeight="1" x14ac:dyDescent="0.25">
      <c r="A56" s="23">
        <f t="shared" si="2"/>
        <v>53</v>
      </c>
      <c r="B56" s="24" t="s">
        <v>95</v>
      </c>
      <c r="C56" s="23">
        <f t="shared" si="0"/>
        <v>53</v>
      </c>
      <c r="D56" s="24" t="s">
        <v>185</v>
      </c>
      <c r="E56" s="23">
        <f t="shared" si="0"/>
        <v>53</v>
      </c>
      <c r="F56" s="24" t="s">
        <v>95</v>
      </c>
      <c r="H56" t="str">
        <f t="shared" si="3"/>
        <v>APA2_OUT3</v>
      </c>
      <c r="I56" s="54"/>
      <c r="J56" s="53">
        <f>J54+1</f>
        <v>3</v>
      </c>
      <c r="K56" t="str">
        <f>"APA" &amp; TEXT($I$52, "0") &amp; "_OUT" &amp; TEXT(J56, "0")</f>
        <v>APA2_OUT3</v>
      </c>
      <c r="L56" s="54"/>
      <c r="M56" s="53"/>
      <c r="P56" t="str">
        <f>K60</f>
        <v>APA2_OUT5</v>
      </c>
      <c r="S56" t="str">
        <f>N57</f>
        <v>APA5_OUT2</v>
      </c>
    </row>
    <row r="57" spans="1:19" ht="15" customHeight="1" x14ac:dyDescent="0.25">
      <c r="A57" s="23">
        <f t="shared" si="2"/>
        <v>54</v>
      </c>
      <c r="B57" s="24" t="s">
        <v>96</v>
      </c>
      <c r="C57" s="23">
        <f t="shared" si="0"/>
        <v>54</v>
      </c>
      <c r="D57" s="24" t="s">
        <v>191</v>
      </c>
      <c r="E57" s="23">
        <f t="shared" si="0"/>
        <v>54</v>
      </c>
      <c r="F57" s="24" t="s">
        <v>96</v>
      </c>
      <c r="H57" t="str">
        <f t="shared" si="3"/>
        <v>APA5_OUT2</v>
      </c>
      <c r="I57" s="54"/>
      <c r="J57" s="53"/>
      <c r="L57" s="54"/>
      <c r="M57" s="53">
        <f>M55+1</f>
        <v>2</v>
      </c>
      <c r="N57" t="str">
        <f>"APA" &amp; TEXT($L$55, "0") &amp; "_OUT" &amp; TEXT(M57, "0")</f>
        <v>APA5_OUT2</v>
      </c>
      <c r="P57" t="str">
        <f>K62</f>
        <v>APA2_OUT6</v>
      </c>
      <c r="S57" t="str">
        <f>N59</f>
        <v>APA5_OUT3</v>
      </c>
    </row>
    <row r="58" spans="1:19" ht="15" customHeight="1" x14ac:dyDescent="0.25">
      <c r="A58" s="23">
        <f t="shared" si="2"/>
        <v>55</v>
      </c>
      <c r="B58" s="24" t="s">
        <v>97</v>
      </c>
      <c r="C58" s="23">
        <f t="shared" si="0"/>
        <v>55</v>
      </c>
      <c r="D58" s="24" t="s">
        <v>186</v>
      </c>
      <c r="E58" s="23">
        <f t="shared" si="0"/>
        <v>55</v>
      </c>
      <c r="F58" s="24" t="s">
        <v>97</v>
      </c>
      <c r="H58" t="str">
        <f t="shared" si="3"/>
        <v>APA2_OUT4</v>
      </c>
      <c r="I58" s="54"/>
      <c r="J58" s="53">
        <f>J56+1</f>
        <v>4</v>
      </c>
      <c r="K58" t="str">
        <f>"APA" &amp; TEXT($I$52, "0") &amp; "_OUT" &amp; TEXT(J58, "0")</f>
        <v>APA2_OUT4</v>
      </c>
      <c r="L58" s="54"/>
      <c r="M58" s="53"/>
      <c r="P58" t="str">
        <f>K64</f>
        <v>APA2_OUT7</v>
      </c>
      <c r="S58" t="str">
        <f>N61</f>
        <v>APA5_OUT4</v>
      </c>
    </row>
    <row r="59" spans="1:19" ht="15" customHeight="1" x14ac:dyDescent="0.25">
      <c r="A59" s="23">
        <f t="shared" si="2"/>
        <v>56</v>
      </c>
      <c r="B59" s="24" t="s">
        <v>98</v>
      </c>
      <c r="C59" s="23">
        <f t="shared" si="0"/>
        <v>56</v>
      </c>
      <c r="D59" s="24" t="s">
        <v>192</v>
      </c>
      <c r="E59" s="23">
        <f t="shared" si="0"/>
        <v>56</v>
      </c>
      <c r="F59" s="24" t="s">
        <v>98</v>
      </c>
      <c r="H59" t="str">
        <f t="shared" si="3"/>
        <v>APA5_OUT3</v>
      </c>
      <c r="I59" s="54"/>
      <c r="J59" s="53"/>
      <c r="L59" s="54"/>
      <c r="M59" s="53">
        <f>M57+1</f>
        <v>3</v>
      </c>
      <c r="N59" t="str">
        <f>"APA" &amp; TEXT($L$55, "0") &amp; "_OUT" &amp; TEXT(M59, "0")</f>
        <v>APA5_OUT3</v>
      </c>
      <c r="P59" t="str">
        <f>K66</f>
        <v>APA2_OUT8</v>
      </c>
      <c r="S59" t="str">
        <f>N63</f>
        <v>APA5_OUT5</v>
      </c>
    </row>
    <row r="60" spans="1:19" ht="15" customHeight="1" x14ac:dyDescent="0.25">
      <c r="A60" s="23">
        <f t="shared" si="2"/>
        <v>57</v>
      </c>
      <c r="B60" s="24" t="s">
        <v>99</v>
      </c>
      <c r="C60" s="23">
        <f t="shared" si="0"/>
        <v>57</v>
      </c>
      <c r="D60" s="24" t="s">
        <v>187</v>
      </c>
      <c r="E60" s="23">
        <f t="shared" si="0"/>
        <v>57</v>
      </c>
      <c r="F60" s="24" t="s">
        <v>99</v>
      </c>
      <c r="H60" t="str">
        <f t="shared" si="3"/>
        <v>APA2_OUT5</v>
      </c>
      <c r="I60" s="54"/>
      <c r="J60" s="53">
        <f>J58+1</f>
        <v>5</v>
      </c>
      <c r="K60" t="str">
        <f>"APA" &amp; TEXT($I$52, "0") &amp; "_OUT" &amp; TEXT(J60, "0")</f>
        <v>APA2_OUT5</v>
      </c>
      <c r="L60" s="54"/>
      <c r="M60" s="53"/>
      <c r="P60" t="str">
        <f>K68</f>
        <v>APA2_OUT9</v>
      </c>
      <c r="S60" t="str">
        <f>N65</f>
        <v>APA5_OUT6</v>
      </c>
    </row>
    <row r="61" spans="1:19" ht="15" customHeight="1" x14ac:dyDescent="0.25">
      <c r="A61" s="23">
        <f t="shared" si="2"/>
        <v>58</v>
      </c>
      <c r="B61" s="24" t="s">
        <v>100</v>
      </c>
      <c r="C61" s="23">
        <f t="shared" si="0"/>
        <v>58</v>
      </c>
      <c r="D61" s="24" t="s">
        <v>193</v>
      </c>
      <c r="E61" s="23">
        <f t="shared" si="0"/>
        <v>58</v>
      </c>
      <c r="F61" s="24" t="s">
        <v>100</v>
      </c>
      <c r="H61" t="str">
        <f t="shared" si="3"/>
        <v>APA5_OUT4</v>
      </c>
      <c r="I61" s="54"/>
      <c r="J61" s="53"/>
      <c r="L61" s="54"/>
      <c r="M61" s="53">
        <f>M59+1</f>
        <v>4</v>
      </c>
      <c r="N61" t="str">
        <f>"APA" &amp; TEXT($L$55, "0") &amp; "_OUT" &amp; TEXT(M61, "0")</f>
        <v>APA5_OUT4</v>
      </c>
      <c r="S61" t="str">
        <f>N67</f>
        <v>APA5_OUT7</v>
      </c>
    </row>
    <row r="62" spans="1:19" ht="15" customHeight="1" x14ac:dyDescent="0.25">
      <c r="A62" s="23">
        <f t="shared" si="2"/>
        <v>59</v>
      </c>
      <c r="B62" s="24" t="s">
        <v>101</v>
      </c>
      <c r="C62" s="23">
        <f t="shared" si="0"/>
        <v>59</v>
      </c>
      <c r="D62" s="24" t="s">
        <v>188</v>
      </c>
      <c r="E62" s="23">
        <f t="shared" si="0"/>
        <v>59</v>
      </c>
      <c r="F62" s="24" t="s">
        <v>101</v>
      </c>
      <c r="H62" t="str">
        <f t="shared" si="3"/>
        <v>APA2_OUT6</v>
      </c>
      <c r="I62" s="54"/>
      <c r="J62" s="53">
        <f>J60+1</f>
        <v>6</v>
      </c>
      <c r="K62" t="str">
        <f>"APA" &amp; TEXT($I$52, "0") &amp; "_OUT" &amp; TEXT(J62, "0")</f>
        <v>APA2_OUT6</v>
      </c>
      <c r="L62" s="54"/>
      <c r="M62" s="53"/>
      <c r="S62" t="str">
        <f>N69</f>
        <v>APA5_OUT8</v>
      </c>
    </row>
    <row r="63" spans="1:19" ht="15" customHeight="1" x14ac:dyDescent="0.25">
      <c r="A63" s="23">
        <f t="shared" si="2"/>
        <v>60</v>
      </c>
      <c r="B63" s="24" t="s">
        <v>102</v>
      </c>
      <c r="C63" s="23">
        <f t="shared" si="0"/>
        <v>60</v>
      </c>
      <c r="D63" s="24" t="s">
        <v>194</v>
      </c>
      <c r="E63" s="23">
        <f t="shared" si="0"/>
        <v>60</v>
      </c>
      <c r="F63" s="24" t="s">
        <v>102</v>
      </c>
      <c r="H63" t="str">
        <f t="shared" si="3"/>
        <v>APA5_OUT5</v>
      </c>
      <c r="I63" s="54"/>
      <c r="J63" s="53"/>
      <c r="L63" s="54"/>
      <c r="M63" s="53">
        <f>M61+1</f>
        <v>5</v>
      </c>
      <c r="N63" t="str">
        <f>"APA" &amp; TEXT($L$55, "0") &amp; "_OUT" &amp; TEXT(M63, "0")</f>
        <v>APA5_OUT5</v>
      </c>
      <c r="S63" t="str">
        <f>N71</f>
        <v>APA5_OUT9</v>
      </c>
    </row>
    <row r="64" spans="1:19" ht="15" customHeight="1" x14ac:dyDescent="0.25">
      <c r="A64" s="23">
        <f t="shared" si="2"/>
        <v>61</v>
      </c>
      <c r="B64" s="24" t="s">
        <v>103</v>
      </c>
      <c r="C64" s="23">
        <f t="shared" si="0"/>
        <v>61</v>
      </c>
      <c r="D64" s="24" t="s">
        <v>189</v>
      </c>
      <c r="E64" s="23">
        <f t="shared" si="0"/>
        <v>61</v>
      </c>
      <c r="F64" s="24" t="s">
        <v>103</v>
      </c>
      <c r="H64" t="str">
        <f t="shared" si="3"/>
        <v>APA2_OUT7</v>
      </c>
      <c r="I64" s="54"/>
      <c r="J64" s="53">
        <f>J62+1</f>
        <v>7</v>
      </c>
      <c r="K64" t="str">
        <f>"APA" &amp; TEXT($I$52, "0") &amp; "_OUT" &amp; TEXT(J64, "0")</f>
        <v>APA2_OUT7</v>
      </c>
      <c r="L64" s="54"/>
      <c r="M64" s="53"/>
    </row>
    <row r="65" spans="1:19" ht="15" customHeight="1" x14ac:dyDescent="0.25">
      <c r="A65" s="23">
        <f t="shared" si="2"/>
        <v>62</v>
      </c>
      <c r="B65" s="24" t="s">
        <v>104</v>
      </c>
      <c r="C65" s="23">
        <f t="shared" si="0"/>
        <v>62</v>
      </c>
      <c r="D65" s="24" t="s">
        <v>195</v>
      </c>
      <c r="E65" s="23">
        <f t="shared" si="0"/>
        <v>62</v>
      </c>
      <c r="F65" s="24" t="s">
        <v>104</v>
      </c>
      <c r="H65" t="str">
        <f t="shared" si="3"/>
        <v>APA5_OUT6</v>
      </c>
      <c r="I65" s="54"/>
      <c r="J65" s="53"/>
      <c r="L65" s="54"/>
      <c r="M65" s="53">
        <f>M63+1</f>
        <v>6</v>
      </c>
      <c r="N65" t="str">
        <f>"APA" &amp; TEXT($L$55, "0") &amp; "_OUT" &amp; TEXT(M65, "0")</f>
        <v>APA5_OUT6</v>
      </c>
    </row>
    <row r="66" spans="1:19" ht="15" customHeight="1" x14ac:dyDescent="0.25">
      <c r="A66" s="23">
        <f t="shared" si="2"/>
        <v>63</v>
      </c>
      <c r="B66" s="24" t="s">
        <v>105</v>
      </c>
      <c r="C66" s="23">
        <f t="shared" si="0"/>
        <v>63</v>
      </c>
      <c r="D66" s="24" t="s">
        <v>225</v>
      </c>
      <c r="E66" s="23">
        <f t="shared" si="0"/>
        <v>63</v>
      </c>
      <c r="F66" s="24" t="s">
        <v>105</v>
      </c>
      <c r="H66" t="str">
        <f t="shared" si="3"/>
        <v>APA2_OUT8</v>
      </c>
      <c r="I66" s="54"/>
      <c r="J66" s="53">
        <f>J64+1</f>
        <v>8</v>
      </c>
      <c r="K66" t="str">
        <f>"APA" &amp; TEXT($I$52, "0") &amp; "_OUT" &amp; TEXT(J66, "0")</f>
        <v>APA2_OUT8</v>
      </c>
      <c r="L66" s="54"/>
      <c r="M66" s="53"/>
    </row>
    <row r="67" spans="1:19" ht="15" customHeight="1" x14ac:dyDescent="0.25">
      <c r="A67" s="23">
        <f t="shared" si="2"/>
        <v>64</v>
      </c>
      <c r="B67" s="24" t="s">
        <v>106</v>
      </c>
      <c r="C67" s="23">
        <f t="shared" si="0"/>
        <v>64</v>
      </c>
      <c r="D67" s="24" t="s">
        <v>196</v>
      </c>
      <c r="E67" s="23">
        <f t="shared" si="0"/>
        <v>64</v>
      </c>
      <c r="F67" s="24" t="s">
        <v>106</v>
      </c>
      <c r="H67" t="str">
        <f t="shared" si="3"/>
        <v>APA5_OUT7</v>
      </c>
      <c r="I67" s="54"/>
      <c r="J67" s="53"/>
      <c r="L67" s="54"/>
      <c r="M67" s="53">
        <f>M65+1</f>
        <v>7</v>
      </c>
      <c r="N67" t="str">
        <f>"APA" &amp; TEXT($L$55, "0") &amp; "_OUT" &amp; TEXT(M67, "0")</f>
        <v>APA5_OUT7</v>
      </c>
    </row>
    <row r="68" spans="1:19" ht="15" customHeight="1" x14ac:dyDescent="0.25">
      <c r="A68" s="23">
        <f t="shared" si="2"/>
        <v>65</v>
      </c>
      <c r="B68" s="24" t="s">
        <v>107</v>
      </c>
      <c r="C68" s="23">
        <f t="shared" si="0"/>
        <v>65</v>
      </c>
      <c r="D68" s="24" t="s">
        <v>226</v>
      </c>
      <c r="E68" s="23">
        <f t="shared" si="0"/>
        <v>65</v>
      </c>
      <c r="F68" s="24" t="s">
        <v>107</v>
      </c>
      <c r="H68" t="str">
        <f t="shared" si="3"/>
        <v>APA2_OUT9</v>
      </c>
      <c r="I68" s="54"/>
      <c r="J68" s="53">
        <f>J66+1</f>
        <v>9</v>
      </c>
      <c r="K68" t="str">
        <f>"APA" &amp; TEXT($I$52, "0") &amp; "_OUT" &amp; TEXT(J68, "0")</f>
        <v>APA2_OUT9</v>
      </c>
      <c r="L68" s="54"/>
      <c r="M68" s="53"/>
    </row>
    <row r="69" spans="1:19" ht="15" customHeight="1" x14ac:dyDescent="0.25">
      <c r="A69" s="23">
        <f t="shared" si="2"/>
        <v>66</v>
      </c>
      <c r="B69" s="24" t="s">
        <v>108</v>
      </c>
      <c r="C69" s="23">
        <f t="shared" si="0"/>
        <v>66</v>
      </c>
      <c r="D69" s="24" t="s">
        <v>227</v>
      </c>
      <c r="E69" s="23">
        <f t="shared" si="0"/>
        <v>66</v>
      </c>
      <c r="F69" s="24" t="s">
        <v>108</v>
      </c>
      <c r="H69" t="str">
        <f t="shared" si="3"/>
        <v>APA5_OUT8</v>
      </c>
      <c r="I69" s="54"/>
      <c r="J69" s="53"/>
      <c r="L69" s="54"/>
      <c r="M69" s="53">
        <f>M67+1</f>
        <v>8</v>
      </c>
      <c r="N69" t="str">
        <f>"APA" &amp; TEXT($L$55, "0") &amp; "_OUT" &amp; TEXT(M69, "0")</f>
        <v>APA5_OUT8</v>
      </c>
    </row>
    <row r="70" spans="1:19" ht="15" customHeight="1" x14ac:dyDescent="0.25">
      <c r="A70" s="23">
        <f t="shared" si="2"/>
        <v>67</v>
      </c>
      <c r="B70" s="24" t="s">
        <v>109</v>
      </c>
      <c r="C70" s="23">
        <f t="shared" si="0"/>
        <v>67</v>
      </c>
      <c r="D70" s="24" t="s">
        <v>228</v>
      </c>
      <c r="E70" s="23">
        <f t="shared" si="0"/>
        <v>67</v>
      </c>
      <c r="F70" s="24" t="s">
        <v>109</v>
      </c>
      <c r="H70" t="str">
        <f t="shared" si="3"/>
        <v>APA3_OUT9</v>
      </c>
      <c r="I70" s="54">
        <v>3</v>
      </c>
      <c r="J70" s="53">
        <v>9</v>
      </c>
      <c r="K70" t="str">
        <f>"APA" &amp; TEXT($I$70, "0") &amp; "_OUT" &amp; TEXT(J70, "0")</f>
        <v>APA3_OUT9</v>
      </c>
      <c r="L70" s="54"/>
      <c r="M70" s="53"/>
      <c r="P70" t="str">
        <f>K70</f>
        <v>APA3_OUT9</v>
      </c>
    </row>
    <row r="71" spans="1:19" ht="15" customHeight="1" x14ac:dyDescent="0.25">
      <c r="A71" s="23">
        <f t="shared" si="2"/>
        <v>68</v>
      </c>
      <c r="B71" s="24" t="s">
        <v>110</v>
      </c>
      <c r="C71" s="23">
        <f t="shared" si="0"/>
        <v>68</v>
      </c>
      <c r="D71" s="24" t="s">
        <v>229</v>
      </c>
      <c r="E71" s="23">
        <f t="shared" si="0"/>
        <v>68</v>
      </c>
      <c r="F71" s="24" t="s">
        <v>110</v>
      </c>
      <c r="H71" t="str">
        <f t="shared" si="3"/>
        <v>APA5_OUT9</v>
      </c>
      <c r="I71" s="54"/>
      <c r="J71" s="53"/>
      <c r="L71" s="54"/>
      <c r="M71" s="53">
        <f>M69+1</f>
        <v>9</v>
      </c>
      <c r="N71" t="str">
        <f>"APA" &amp; TEXT($L$55, "0") &amp; "_OUT" &amp; TEXT(M71, "0")</f>
        <v>APA5_OUT9</v>
      </c>
      <c r="P71" t="str">
        <f>K72</f>
        <v>APA3_OUT8</v>
      </c>
    </row>
    <row r="72" spans="1:19" ht="15" customHeight="1" x14ac:dyDescent="0.25">
      <c r="A72" s="23">
        <f t="shared" si="2"/>
        <v>69</v>
      </c>
      <c r="B72" s="24" t="s">
        <v>111</v>
      </c>
      <c r="C72" s="23">
        <f t="shared" si="0"/>
        <v>69</v>
      </c>
      <c r="D72" s="24" t="s">
        <v>230</v>
      </c>
      <c r="E72" s="23">
        <f t="shared" si="0"/>
        <v>69</v>
      </c>
      <c r="F72" s="24" t="s">
        <v>111</v>
      </c>
      <c r="H72" t="str">
        <f t="shared" si="3"/>
        <v>APA3_OUT8</v>
      </c>
      <c r="I72" s="54"/>
      <c r="J72" s="53">
        <f>J70-1</f>
        <v>8</v>
      </c>
      <c r="K72" t="str">
        <f>"APA" &amp; TEXT($I$70, "0") &amp; "_OUT" &amp; TEXT(J72, "0")</f>
        <v>APA3_OUT8</v>
      </c>
      <c r="L72" s="54"/>
      <c r="M72" s="53"/>
      <c r="P72" t="str">
        <f>K74</f>
        <v>APA3_OUT7</v>
      </c>
    </row>
    <row r="73" spans="1:19" ht="15" customHeight="1" x14ac:dyDescent="0.25">
      <c r="A73" s="23">
        <f t="shared" si="2"/>
        <v>70</v>
      </c>
      <c r="B73" s="24" t="s">
        <v>112</v>
      </c>
      <c r="C73" s="23">
        <f t="shared" si="0"/>
        <v>70</v>
      </c>
      <c r="D73" s="24" t="s">
        <v>231</v>
      </c>
      <c r="E73" s="23">
        <f t="shared" si="0"/>
        <v>70</v>
      </c>
      <c r="F73" s="24" t="s">
        <v>112</v>
      </c>
      <c r="H73" t="str">
        <f t="shared" si="3"/>
        <v>APA8_OUT9</v>
      </c>
      <c r="I73" s="54"/>
      <c r="J73" s="53"/>
      <c r="L73" s="54">
        <v>8</v>
      </c>
      <c r="M73" s="53">
        <v>9</v>
      </c>
      <c r="N73" t="str">
        <f>"APA" &amp; TEXT($L$73, "0") &amp; "_OUT" &amp; TEXT(M73, "0")</f>
        <v>APA8_OUT9</v>
      </c>
      <c r="P73" t="str">
        <f>K76</f>
        <v>APA3_OUT6</v>
      </c>
      <c r="S73" t="str">
        <f>N73</f>
        <v>APA8_OUT9</v>
      </c>
    </row>
    <row r="74" spans="1:19" ht="15" customHeight="1" x14ac:dyDescent="0.25">
      <c r="A74" s="23">
        <f t="shared" si="2"/>
        <v>71</v>
      </c>
      <c r="B74" s="24" t="s">
        <v>113</v>
      </c>
      <c r="C74" s="23">
        <f t="shared" si="0"/>
        <v>71</v>
      </c>
      <c r="D74" s="24" t="s">
        <v>198</v>
      </c>
      <c r="E74" s="23">
        <f t="shared" si="0"/>
        <v>71</v>
      </c>
      <c r="F74" s="24" t="s">
        <v>113</v>
      </c>
      <c r="H74" t="str">
        <f t="shared" si="3"/>
        <v>APA3_OUT7</v>
      </c>
      <c r="I74" s="54"/>
      <c r="J74" s="53">
        <f>J72-1</f>
        <v>7</v>
      </c>
      <c r="K74" t="str">
        <f>"APA" &amp; TEXT($I$70, "0") &amp; "_OUT" &amp; TEXT(J74, "0")</f>
        <v>APA3_OUT7</v>
      </c>
      <c r="L74" s="54"/>
      <c r="M74" s="53"/>
      <c r="P74" t="str">
        <f>K78</f>
        <v>APA3_OUT5</v>
      </c>
      <c r="S74" t="str">
        <f>N75</f>
        <v>APA8_OUT8</v>
      </c>
    </row>
    <row r="75" spans="1:19" ht="15" customHeight="1" x14ac:dyDescent="0.25">
      <c r="A75" s="23">
        <f t="shared" si="2"/>
        <v>72</v>
      </c>
      <c r="B75" s="24" t="s">
        <v>114</v>
      </c>
      <c r="C75" s="23">
        <f t="shared" si="0"/>
        <v>72</v>
      </c>
      <c r="D75" s="24" t="s">
        <v>232</v>
      </c>
      <c r="E75" s="23">
        <f t="shared" si="0"/>
        <v>72</v>
      </c>
      <c r="F75" s="24" t="s">
        <v>114</v>
      </c>
      <c r="H75" t="str">
        <f t="shared" si="3"/>
        <v>APA8_OUT8</v>
      </c>
      <c r="I75" s="54"/>
      <c r="J75" s="53"/>
      <c r="L75" s="54"/>
      <c r="M75" s="53">
        <f>M73-1</f>
        <v>8</v>
      </c>
      <c r="N75" t="str">
        <f>"APA" &amp; TEXT($L$73, "0") &amp; "_OUT" &amp; TEXT(M75, "0")</f>
        <v>APA8_OUT8</v>
      </c>
      <c r="P75" t="str">
        <f>K80</f>
        <v>APA3_OUT4</v>
      </c>
      <c r="S75" t="str">
        <f>N77</f>
        <v>APA8_OUT7</v>
      </c>
    </row>
    <row r="76" spans="1:19" ht="15" customHeight="1" x14ac:dyDescent="0.25">
      <c r="A76" s="23">
        <f t="shared" si="2"/>
        <v>73</v>
      </c>
      <c r="B76" s="24" t="s">
        <v>115</v>
      </c>
      <c r="C76" s="23">
        <f t="shared" si="0"/>
        <v>73</v>
      </c>
      <c r="D76" s="24" t="s">
        <v>200</v>
      </c>
      <c r="E76" s="23">
        <f t="shared" si="0"/>
        <v>73</v>
      </c>
      <c r="F76" s="24" t="s">
        <v>115</v>
      </c>
      <c r="H76" t="str">
        <f t="shared" si="3"/>
        <v>APA3_OUT6</v>
      </c>
      <c r="I76" s="54"/>
      <c r="J76" s="53">
        <f>J74-1</f>
        <v>6</v>
      </c>
      <c r="K76" t="str">
        <f>"APA" &amp; TEXT($I$70, "0") &amp; "_OUT" &amp; TEXT(J76, "0")</f>
        <v>APA3_OUT6</v>
      </c>
      <c r="L76" s="54"/>
      <c r="M76" s="53"/>
      <c r="P76" t="str">
        <f>K82</f>
        <v>APA3_OUT3</v>
      </c>
      <c r="S76" t="str">
        <f>N79</f>
        <v>APA8_OUT6</v>
      </c>
    </row>
    <row r="77" spans="1:19" ht="15" customHeight="1" x14ac:dyDescent="0.25">
      <c r="A77" s="23">
        <f t="shared" si="2"/>
        <v>74</v>
      </c>
      <c r="B77" s="24" t="s">
        <v>116</v>
      </c>
      <c r="C77" s="23">
        <f t="shared" si="0"/>
        <v>74</v>
      </c>
      <c r="D77" s="24" t="s">
        <v>197</v>
      </c>
      <c r="E77" s="23">
        <f t="shared" si="0"/>
        <v>74</v>
      </c>
      <c r="F77" s="24" t="s">
        <v>116</v>
      </c>
      <c r="H77" t="str">
        <f t="shared" si="3"/>
        <v>APA8_OUT7</v>
      </c>
      <c r="I77" s="54"/>
      <c r="J77" s="53"/>
      <c r="L77" s="54"/>
      <c r="M77" s="53">
        <f>M75-1</f>
        <v>7</v>
      </c>
      <c r="N77" t="str">
        <f>"APA" &amp; TEXT($L$73, "0") &amp; "_OUT" &amp; TEXT(M77, "0")</f>
        <v>APA8_OUT7</v>
      </c>
      <c r="P77" t="str">
        <f>K84</f>
        <v>APA3_OUT2</v>
      </c>
      <c r="S77" t="str">
        <f>N81</f>
        <v>APA8_OUT5</v>
      </c>
    </row>
    <row r="78" spans="1:19" ht="15" customHeight="1" x14ac:dyDescent="0.25">
      <c r="A78" s="23">
        <f t="shared" ref="A78:A103" si="4">A77+1</f>
        <v>75</v>
      </c>
      <c r="B78" s="24" t="s">
        <v>117</v>
      </c>
      <c r="C78" s="23">
        <f t="shared" si="0"/>
        <v>75</v>
      </c>
      <c r="D78" s="24" t="s">
        <v>202</v>
      </c>
      <c r="E78" s="23">
        <f t="shared" si="0"/>
        <v>75</v>
      </c>
      <c r="F78" s="24" t="s">
        <v>117</v>
      </c>
      <c r="H78" t="str">
        <f t="shared" si="3"/>
        <v>APA3_OUT5</v>
      </c>
      <c r="I78" s="54"/>
      <c r="J78" s="53">
        <f>J76-1</f>
        <v>5</v>
      </c>
      <c r="K78" t="str">
        <f>"APA" &amp; TEXT($I$70, "0") &amp; "_OUT" &amp; TEXT(J78, "0")</f>
        <v>APA3_OUT5</v>
      </c>
      <c r="L78" s="54"/>
      <c r="M78" s="53"/>
      <c r="P78" t="str">
        <f>K86</f>
        <v>APA3_OUT1</v>
      </c>
      <c r="S78" t="str">
        <f>N83</f>
        <v>APA8_OUT4</v>
      </c>
    </row>
    <row r="79" spans="1:19" ht="15" customHeight="1" x14ac:dyDescent="0.25">
      <c r="A79" s="23">
        <f t="shared" si="4"/>
        <v>76</v>
      </c>
      <c r="B79" s="24" t="s">
        <v>118</v>
      </c>
      <c r="C79" s="23">
        <f t="shared" si="0"/>
        <v>76</v>
      </c>
      <c r="D79" s="24" t="s">
        <v>199</v>
      </c>
      <c r="E79" s="23">
        <f t="shared" si="0"/>
        <v>76</v>
      </c>
      <c r="F79" s="24" t="s">
        <v>118</v>
      </c>
      <c r="H79" t="str">
        <f t="shared" si="3"/>
        <v>APA8_OUT6</v>
      </c>
      <c r="I79" s="54"/>
      <c r="J79" s="53"/>
      <c r="L79" s="54"/>
      <c r="M79" s="53">
        <f>M77-1</f>
        <v>6</v>
      </c>
      <c r="N79" t="str">
        <f>"APA" &amp; TEXT($L$73, "0") &amp; "_OUT" &amp; TEXT(M79, "0")</f>
        <v>APA8_OUT6</v>
      </c>
      <c r="S79" t="str">
        <f>N85</f>
        <v>APA8_OUT3</v>
      </c>
    </row>
    <row r="80" spans="1:19" ht="15" customHeight="1" x14ac:dyDescent="0.25">
      <c r="A80" s="23">
        <f t="shared" si="4"/>
        <v>77</v>
      </c>
      <c r="B80" s="24" t="s">
        <v>119</v>
      </c>
      <c r="C80" s="23">
        <f t="shared" si="0"/>
        <v>77</v>
      </c>
      <c r="D80" s="24" t="s">
        <v>204</v>
      </c>
      <c r="E80" s="23">
        <f t="shared" si="0"/>
        <v>77</v>
      </c>
      <c r="F80" s="24" t="s">
        <v>119</v>
      </c>
      <c r="H80" t="str">
        <f t="shared" si="3"/>
        <v>APA3_OUT4</v>
      </c>
      <c r="I80" s="54"/>
      <c r="J80" s="53">
        <f>J78-1</f>
        <v>4</v>
      </c>
      <c r="K80" t="str">
        <f>"APA" &amp; TEXT($I$70, "0") &amp; "_OUT" &amp; TEXT(J80, "0")</f>
        <v>APA3_OUT4</v>
      </c>
      <c r="L80" s="54"/>
      <c r="M80" s="53"/>
      <c r="S80" t="str">
        <f>N87</f>
        <v>APA8_OUT2</v>
      </c>
    </row>
    <row r="81" spans="1:19" ht="15" customHeight="1" x14ac:dyDescent="0.25">
      <c r="A81" s="23">
        <f t="shared" si="4"/>
        <v>78</v>
      </c>
      <c r="B81" s="24" t="s">
        <v>120</v>
      </c>
      <c r="C81" s="23">
        <f t="shared" si="0"/>
        <v>78</v>
      </c>
      <c r="D81" s="24" t="s">
        <v>201</v>
      </c>
      <c r="E81" s="23">
        <f t="shared" si="0"/>
        <v>78</v>
      </c>
      <c r="F81" s="24" t="s">
        <v>120</v>
      </c>
      <c r="H81" t="str">
        <f t="shared" ref="H81:H95" si="5">IF(ISBLANK(K81), IF(ISBLANK(N81), "", N81), K81)</f>
        <v>APA8_OUT5</v>
      </c>
      <c r="I81" s="54"/>
      <c r="J81" s="53"/>
      <c r="L81" s="54"/>
      <c r="M81" s="53">
        <f>M79-1</f>
        <v>5</v>
      </c>
      <c r="N81" t="str">
        <f>"APA" &amp; TEXT($L$73, "0") &amp; "_OUT" &amp; TEXT(M81, "0")</f>
        <v>APA8_OUT5</v>
      </c>
      <c r="S81" t="str">
        <f>N89</f>
        <v>APA8_OUT1</v>
      </c>
    </row>
    <row r="82" spans="1:19" ht="15" customHeight="1" x14ac:dyDescent="0.25">
      <c r="A82" s="23">
        <f t="shared" si="4"/>
        <v>79</v>
      </c>
      <c r="B82" s="24" t="s">
        <v>121</v>
      </c>
      <c r="C82" s="23">
        <f t="shared" si="0"/>
        <v>79</v>
      </c>
      <c r="D82" s="24" t="s">
        <v>206</v>
      </c>
      <c r="E82" s="23">
        <f t="shared" si="0"/>
        <v>79</v>
      </c>
      <c r="F82" s="24" t="s">
        <v>121</v>
      </c>
      <c r="H82" t="str">
        <f t="shared" si="5"/>
        <v>APA3_OUT3</v>
      </c>
      <c r="I82" s="54"/>
      <c r="J82" s="53">
        <f>J80-1</f>
        <v>3</v>
      </c>
      <c r="K82" t="str">
        <f>"APA" &amp; TEXT($I$70, "0") &amp; "_OUT" &amp; TEXT(J82, "0")</f>
        <v>APA3_OUT3</v>
      </c>
      <c r="L82" s="54"/>
      <c r="M82" s="53"/>
    </row>
    <row r="83" spans="1:19" ht="15" customHeight="1" x14ac:dyDescent="0.25">
      <c r="A83" s="23">
        <f t="shared" si="4"/>
        <v>80</v>
      </c>
      <c r="B83" s="24" t="s">
        <v>122</v>
      </c>
      <c r="C83" s="23">
        <f t="shared" si="0"/>
        <v>80</v>
      </c>
      <c r="D83" s="24" t="s">
        <v>203</v>
      </c>
      <c r="E83" s="23">
        <f t="shared" si="0"/>
        <v>80</v>
      </c>
      <c r="F83" s="24" t="s">
        <v>122</v>
      </c>
      <c r="H83" t="str">
        <f t="shared" si="5"/>
        <v>APA8_OUT4</v>
      </c>
      <c r="I83" s="54"/>
      <c r="J83" s="53"/>
      <c r="L83" s="54"/>
      <c r="M83" s="53">
        <f>M81-1</f>
        <v>4</v>
      </c>
      <c r="N83" t="str">
        <f>"APA" &amp; TEXT($L$73, "0") &amp; "_OUT" &amp; TEXT(M83, "0")</f>
        <v>APA8_OUT4</v>
      </c>
    </row>
    <row r="84" spans="1:19" ht="15" customHeight="1" x14ac:dyDescent="0.25">
      <c r="A84" s="23">
        <f t="shared" si="4"/>
        <v>81</v>
      </c>
      <c r="B84" s="24" t="s">
        <v>123</v>
      </c>
      <c r="C84" s="23">
        <f t="shared" si="0"/>
        <v>81</v>
      </c>
      <c r="D84" s="24" t="s">
        <v>208</v>
      </c>
      <c r="E84" s="23">
        <f t="shared" si="0"/>
        <v>81</v>
      </c>
      <c r="F84" s="24" t="s">
        <v>123</v>
      </c>
      <c r="H84" t="str">
        <f t="shared" si="5"/>
        <v>APA3_OUT2</v>
      </c>
      <c r="I84" s="54"/>
      <c r="J84" s="53">
        <f>J82-1</f>
        <v>2</v>
      </c>
      <c r="K84" t="str">
        <f>"APA" &amp; TEXT($I$70, "0") &amp; "_OUT" &amp; TEXT(J84, "0")</f>
        <v>APA3_OUT2</v>
      </c>
      <c r="L84" s="54"/>
      <c r="M84" s="53"/>
    </row>
    <row r="85" spans="1:19" ht="15" customHeight="1" x14ac:dyDescent="0.25">
      <c r="A85" s="23">
        <f t="shared" si="4"/>
        <v>82</v>
      </c>
      <c r="B85" s="24" t="s">
        <v>124</v>
      </c>
      <c r="C85" s="23">
        <f t="shared" si="0"/>
        <v>82</v>
      </c>
      <c r="D85" s="24" t="s">
        <v>205</v>
      </c>
      <c r="E85" s="23">
        <f t="shared" si="0"/>
        <v>82</v>
      </c>
      <c r="F85" s="24" t="s">
        <v>124</v>
      </c>
      <c r="H85" t="str">
        <f t="shared" si="5"/>
        <v>APA8_OUT3</v>
      </c>
      <c r="I85" s="54"/>
      <c r="J85" s="53"/>
      <c r="L85" s="54"/>
      <c r="M85" s="53">
        <f>M83-1</f>
        <v>3</v>
      </c>
      <c r="N85" t="str">
        <f>"APA" &amp; TEXT($L$73, "0") &amp; "_OUT" &amp; TEXT(M85, "0")</f>
        <v>APA8_OUT3</v>
      </c>
    </row>
    <row r="86" spans="1:19" ht="15" customHeight="1" x14ac:dyDescent="0.25">
      <c r="A86" s="23">
        <f t="shared" si="4"/>
        <v>83</v>
      </c>
      <c r="B86" s="24" t="s">
        <v>125</v>
      </c>
      <c r="C86" s="23">
        <f t="shared" si="0"/>
        <v>83</v>
      </c>
      <c r="D86" s="24" t="s">
        <v>210</v>
      </c>
      <c r="E86" s="23">
        <f t="shared" si="0"/>
        <v>83</v>
      </c>
      <c r="F86" s="24" t="s">
        <v>125</v>
      </c>
      <c r="H86" t="str">
        <f t="shared" si="5"/>
        <v>APA3_OUT1</v>
      </c>
      <c r="I86" s="54"/>
      <c r="J86" s="53">
        <f>J84-1</f>
        <v>1</v>
      </c>
      <c r="K86" t="str">
        <f>"APA" &amp; TEXT($I$70, "0") &amp; "_OUT" &amp; TEXT(J86, "0")</f>
        <v>APA3_OUT1</v>
      </c>
      <c r="L86" s="54"/>
      <c r="M86" s="53"/>
    </row>
    <row r="87" spans="1:19" ht="15" customHeight="1" x14ac:dyDescent="0.25">
      <c r="A87" s="23">
        <f t="shared" si="4"/>
        <v>84</v>
      </c>
      <c r="B87" s="24" t="s">
        <v>126</v>
      </c>
      <c r="C87" s="23">
        <f t="shared" si="0"/>
        <v>84</v>
      </c>
      <c r="D87" s="24" t="s">
        <v>207</v>
      </c>
      <c r="E87" s="23">
        <f t="shared" si="0"/>
        <v>84</v>
      </c>
      <c r="F87" s="24" t="s">
        <v>126</v>
      </c>
      <c r="H87" t="str">
        <f t="shared" si="5"/>
        <v>APA8_OUT2</v>
      </c>
      <c r="I87" s="54"/>
      <c r="J87" s="53"/>
      <c r="L87" s="54"/>
      <c r="M87" s="53">
        <f>M85-1</f>
        <v>2</v>
      </c>
      <c r="N87" t="str">
        <f>"APA" &amp; TEXT($L$73, "0") &amp; "_OUT" &amp; TEXT(M87, "0")</f>
        <v>APA8_OUT2</v>
      </c>
    </row>
    <row r="88" spans="1:19" ht="15" customHeight="1" x14ac:dyDescent="0.25">
      <c r="A88" s="23">
        <f t="shared" si="4"/>
        <v>85</v>
      </c>
      <c r="B88" s="24" t="s">
        <v>127</v>
      </c>
      <c r="C88" s="23">
        <f t="shared" si="0"/>
        <v>85</v>
      </c>
      <c r="D88" s="24" t="s">
        <v>137</v>
      </c>
      <c r="E88" s="23">
        <f t="shared" si="0"/>
        <v>85</v>
      </c>
      <c r="F88" s="24" t="s">
        <v>127</v>
      </c>
      <c r="H88" t="str">
        <f>IF(ISBLANK(K88), IF(ISBLANK(N88), "", N88), K88)</f>
        <v>AMP_OUT_1</v>
      </c>
      <c r="I88" s="54"/>
      <c r="J88" s="53"/>
      <c r="K88" t="s">
        <v>137</v>
      </c>
      <c r="L88" s="54"/>
      <c r="M88" s="53"/>
    </row>
    <row r="89" spans="1:19" ht="15" customHeight="1" x14ac:dyDescent="0.25">
      <c r="A89" s="23">
        <f t="shared" si="4"/>
        <v>86</v>
      </c>
      <c r="B89" s="24" t="s">
        <v>128</v>
      </c>
      <c r="C89" s="23">
        <f t="shared" si="0"/>
        <v>86</v>
      </c>
      <c r="D89" s="24" t="s">
        <v>209</v>
      </c>
      <c r="E89" s="23">
        <f t="shared" si="0"/>
        <v>86</v>
      </c>
      <c r="F89" s="24" t="s">
        <v>128</v>
      </c>
      <c r="H89" t="str">
        <f t="shared" si="5"/>
        <v>APA8_OUT1</v>
      </c>
      <c r="I89" s="54"/>
      <c r="J89" s="53"/>
      <c r="L89" s="54"/>
      <c r="M89" s="53">
        <f>M87-1</f>
        <v>1</v>
      </c>
      <c r="N89" t="str">
        <f>"APA" &amp; TEXT($L$73, "0") &amp; "_OUT" &amp; TEXT(M89, "0")</f>
        <v>APA8_OUT1</v>
      </c>
    </row>
    <row r="90" spans="1:19" ht="15" customHeight="1" x14ac:dyDescent="0.25">
      <c r="A90" s="23">
        <f t="shared" si="4"/>
        <v>87</v>
      </c>
      <c r="B90" s="24" t="s">
        <v>129</v>
      </c>
      <c r="C90" s="23">
        <f t="shared" si="0"/>
        <v>87</v>
      </c>
      <c r="D90" s="24" t="s">
        <v>138</v>
      </c>
      <c r="E90" s="23">
        <f t="shared" si="0"/>
        <v>87</v>
      </c>
      <c r="F90" s="24" t="s">
        <v>129</v>
      </c>
      <c r="H90" t="str">
        <f t="shared" si="5"/>
        <v>AMP_OUT_2</v>
      </c>
      <c r="I90" s="54"/>
      <c r="J90" s="53"/>
      <c r="K90" t="s">
        <v>138</v>
      </c>
      <c r="L90" s="54"/>
      <c r="M90" s="53"/>
    </row>
    <row r="91" spans="1:19" ht="15" customHeight="1" x14ac:dyDescent="0.25">
      <c r="A91" s="23">
        <f t="shared" si="4"/>
        <v>88</v>
      </c>
      <c r="B91" s="24" t="s">
        <v>130</v>
      </c>
      <c r="C91" s="23">
        <f t="shared" si="0"/>
        <v>88</v>
      </c>
      <c r="D91" s="24" t="s">
        <v>139</v>
      </c>
      <c r="E91" s="23">
        <f t="shared" si="0"/>
        <v>88</v>
      </c>
      <c r="F91" s="24" t="s">
        <v>130</v>
      </c>
      <c r="H91" t="str">
        <f t="shared" si="5"/>
        <v>AMP_OUT_3</v>
      </c>
      <c r="I91" s="54"/>
      <c r="J91" s="53"/>
      <c r="L91" s="54"/>
      <c r="M91" s="53"/>
      <c r="N91" t="s">
        <v>139</v>
      </c>
    </row>
    <row r="92" spans="1:19" ht="15" customHeight="1" x14ac:dyDescent="0.25">
      <c r="A92" s="23">
        <f t="shared" si="4"/>
        <v>89</v>
      </c>
      <c r="B92" s="24" t="s">
        <v>131</v>
      </c>
      <c r="C92" s="23">
        <f t="shared" si="0"/>
        <v>89</v>
      </c>
      <c r="D92" s="24" t="s">
        <v>140</v>
      </c>
      <c r="E92" s="23">
        <f t="shared" si="0"/>
        <v>89</v>
      </c>
      <c r="F92" s="24" t="s">
        <v>131</v>
      </c>
      <c r="H92" t="str">
        <f t="shared" si="5"/>
        <v>AMP_OUT_4</v>
      </c>
      <c r="I92" s="54"/>
      <c r="J92" s="53"/>
      <c r="K92" t="s">
        <v>140</v>
      </c>
      <c r="L92" s="54"/>
      <c r="M92" s="53"/>
    </row>
    <row r="93" spans="1:19" ht="15" customHeight="1" x14ac:dyDescent="0.25">
      <c r="A93" s="23">
        <f t="shared" si="4"/>
        <v>90</v>
      </c>
      <c r="B93" s="24" t="s">
        <v>132</v>
      </c>
      <c r="C93" s="23">
        <f t="shared" si="0"/>
        <v>90</v>
      </c>
      <c r="D93" s="24" t="s">
        <v>141</v>
      </c>
      <c r="E93" s="23">
        <f t="shared" si="0"/>
        <v>90</v>
      </c>
      <c r="F93" s="24" t="s">
        <v>132</v>
      </c>
      <c r="H93" t="str">
        <f t="shared" si="5"/>
        <v>AMP_OUT_5</v>
      </c>
      <c r="I93" s="54"/>
      <c r="J93" s="53"/>
      <c r="L93" s="54"/>
      <c r="M93" s="53"/>
      <c r="N93" t="s">
        <v>141</v>
      </c>
    </row>
    <row r="94" spans="1:19" ht="15" customHeight="1" x14ac:dyDescent="0.25">
      <c r="A94" s="23">
        <f t="shared" si="4"/>
        <v>91</v>
      </c>
      <c r="B94" s="24" t="s">
        <v>133</v>
      </c>
      <c r="C94" s="23">
        <f t="shared" si="0"/>
        <v>91</v>
      </c>
      <c r="D94" s="24" t="s">
        <v>142</v>
      </c>
      <c r="E94" s="23">
        <f t="shared" si="0"/>
        <v>91</v>
      </c>
      <c r="F94" s="24" t="s">
        <v>133</v>
      </c>
      <c r="H94" t="str">
        <f t="shared" si="5"/>
        <v>AMP_OUT_6</v>
      </c>
      <c r="I94" s="54"/>
      <c r="J94" s="53"/>
      <c r="K94" t="s">
        <v>142</v>
      </c>
      <c r="L94" s="54"/>
      <c r="M94" s="53"/>
    </row>
    <row r="95" spans="1:19" ht="15" customHeight="1" x14ac:dyDescent="0.25">
      <c r="A95" s="23">
        <f t="shared" si="4"/>
        <v>92</v>
      </c>
      <c r="B95" s="24" t="s">
        <v>134</v>
      </c>
      <c r="C95" s="23">
        <f t="shared" si="0"/>
        <v>92</v>
      </c>
      <c r="D95" s="24" t="s">
        <v>143</v>
      </c>
      <c r="E95" s="23">
        <f t="shared" si="0"/>
        <v>92</v>
      </c>
      <c r="F95" s="24" t="s">
        <v>134</v>
      </c>
      <c r="H95" t="str">
        <f t="shared" si="5"/>
        <v>AMP_OUT_7</v>
      </c>
      <c r="I95" s="54"/>
      <c r="J95" s="53"/>
      <c r="L95" s="54"/>
      <c r="M95" s="53"/>
      <c r="N95" t="s">
        <v>143</v>
      </c>
    </row>
    <row r="96" spans="1:19" ht="15" customHeight="1" x14ac:dyDescent="0.25">
      <c r="A96" s="23">
        <f t="shared" si="4"/>
        <v>93</v>
      </c>
      <c r="B96" s="24" t="s">
        <v>135</v>
      </c>
      <c r="C96" s="23">
        <f t="shared" si="0"/>
        <v>93</v>
      </c>
      <c r="D96" s="24" t="s">
        <v>37</v>
      </c>
      <c r="E96" s="23">
        <f t="shared" si="0"/>
        <v>93</v>
      </c>
      <c r="F96" s="24" t="s">
        <v>135</v>
      </c>
      <c r="H96" s="55" t="s">
        <v>216</v>
      </c>
      <c r="I96" s="56"/>
      <c r="J96" s="56"/>
      <c r="K96" s="56"/>
      <c r="L96" s="56"/>
      <c r="M96" s="56"/>
      <c r="N96" s="56"/>
    </row>
    <row r="97" spans="1:6" ht="15" customHeight="1" x14ac:dyDescent="0.25">
      <c r="A97" s="23">
        <f t="shared" si="4"/>
        <v>94</v>
      </c>
      <c r="B97" s="24" t="s">
        <v>136</v>
      </c>
      <c r="C97" s="23">
        <f t="shared" si="0"/>
        <v>94</v>
      </c>
      <c r="D97" s="24" t="s">
        <v>37</v>
      </c>
      <c r="E97" s="23">
        <f t="shared" si="0"/>
        <v>94</v>
      </c>
      <c r="F97" s="24" t="s">
        <v>136</v>
      </c>
    </row>
    <row r="98" spans="1:6" ht="15" customHeight="1" x14ac:dyDescent="0.25">
      <c r="A98" s="3">
        <f t="shared" si="4"/>
        <v>95</v>
      </c>
      <c r="B98" s="40" t="s">
        <v>1</v>
      </c>
      <c r="C98" s="36">
        <f>$A98</f>
        <v>95</v>
      </c>
      <c r="D98" s="37" t="s">
        <v>2</v>
      </c>
      <c r="E98" s="36">
        <f>$A98</f>
        <v>95</v>
      </c>
      <c r="F98" s="37" t="s">
        <v>2</v>
      </c>
    </row>
    <row r="99" spans="1:6" ht="15" customHeight="1" x14ac:dyDescent="0.25">
      <c r="A99" s="18">
        <f t="shared" si="4"/>
        <v>96</v>
      </c>
      <c r="B99" s="41" t="s">
        <v>46</v>
      </c>
      <c r="C99" s="46">
        <f t="shared" si="0"/>
        <v>96</v>
      </c>
      <c r="D99" s="47" t="s">
        <v>46</v>
      </c>
      <c r="E99" s="46">
        <f t="shared" si="0"/>
        <v>96</v>
      </c>
      <c r="F99" s="47" t="s">
        <v>46</v>
      </c>
    </row>
    <row r="100" spans="1:6" ht="15" customHeight="1" x14ac:dyDescent="0.25">
      <c r="A100" s="16">
        <f t="shared" si="4"/>
        <v>97</v>
      </c>
      <c r="B100" s="17" t="s">
        <v>47</v>
      </c>
      <c r="C100" s="44">
        <f t="shared" si="0"/>
        <v>97</v>
      </c>
      <c r="D100" s="45" t="s">
        <v>37</v>
      </c>
      <c r="E100" s="44">
        <f t="shared" si="0"/>
        <v>97</v>
      </c>
      <c r="F100" s="45" t="s">
        <v>38</v>
      </c>
    </row>
    <row r="101" spans="1:6" ht="15" customHeight="1" x14ac:dyDescent="0.25">
      <c r="A101" s="35">
        <f t="shared" si="4"/>
        <v>98</v>
      </c>
      <c r="B101" s="34" t="s">
        <v>44</v>
      </c>
      <c r="C101" s="35">
        <f t="shared" si="0"/>
        <v>98</v>
      </c>
      <c r="D101" s="34" t="s">
        <v>44</v>
      </c>
      <c r="E101" s="35">
        <f t="shared" si="0"/>
        <v>98</v>
      </c>
      <c r="F101" s="34" t="s">
        <v>44</v>
      </c>
    </row>
    <row r="102" spans="1:6" ht="15" customHeight="1" x14ac:dyDescent="0.25">
      <c r="A102" s="35">
        <f t="shared" si="4"/>
        <v>99</v>
      </c>
      <c r="B102" s="34" t="s">
        <v>45</v>
      </c>
      <c r="C102" s="35">
        <f t="shared" si="0"/>
        <v>99</v>
      </c>
      <c r="D102" s="34" t="s">
        <v>45</v>
      </c>
      <c r="E102" s="35">
        <f t="shared" si="0"/>
        <v>99</v>
      </c>
      <c r="F102" s="34" t="s">
        <v>45</v>
      </c>
    </row>
    <row r="103" spans="1:6" ht="15" customHeight="1" thickBot="1" x14ac:dyDescent="0.3">
      <c r="A103" s="14">
        <f t="shared" si="4"/>
        <v>100</v>
      </c>
      <c r="B103" s="27" t="s">
        <v>55</v>
      </c>
      <c r="C103" s="14">
        <f t="shared" si="0"/>
        <v>100</v>
      </c>
      <c r="D103" s="27" t="s">
        <v>37</v>
      </c>
      <c r="E103" s="14">
        <f t="shared" si="0"/>
        <v>100</v>
      </c>
      <c r="F103" s="27" t="s">
        <v>37</v>
      </c>
    </row>
    <row r="104" spans="1:6" ht="15" customHeight="1" thickTop="1" x14ac:dyDescent="0.25">
      <c r="A104" s="9">
        <f>COUNT(A4:A103)</f>
        <v>100</v>
      </c>
      <c r="B104" s="10" t="s">
        <v>23</v>
      </c>
      <c r="C104" s="9">
        <f>COUNT(C4:C103)</f>
        <v>100</v>
      </c>
      <c r="D104" s="11" t="s">
        <v>24</v>
      </c>
      <c r="E104" s="9">
        <f>COUNT(E4:E103)</f>
        <v>100</v>
      </c>
      <c r="F104" s="10" t="s">
        <v>25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topLeftCell="A64" zoomScale="85" zoomScaleNormal="85" workbookViewId="0">
      <selection activeCell="H12" sqref="H12"/>
    </sheetView>
  </sheetViews>
  <sheetFormatPr defaultRowHeight="15" x14ac:dyDescent="0.25"/>
  <cols>
    <col min="1" max="1" width="9.7109375" customWidth="1"/>
    <col min="2" max="2" width="36.7109375" customWidth="1"/>
    <col min="3" max="3" width="9.7109375" customWidth="1"/>
    <col min="4" max="4" width="36.7109375" customWidth="1"/>
    <col min="5" max="5" width="9.7109375" customWidth="1"/>
    <col min="6" max="6" width="36.7109375" customWidth="1"/>
    <col min="7" max="7" width="5.7109375" customWidth="1"/>
    <col min="8" max="8" width="12.7109375" customWidth="1"/>
    <col min="9" max="9" width="6.140625" customWidth="1"/>
    <col min="10" max="10" width="4.7109375" customWidth="1"/>
    <col min="11" max="11" width="12.7109375" customWidth="1"/>
    <col min="12" max="13" width="5.7109375" customWidth="1"/>
    <col min="14" max="14" width="12.7109375" customWidth="1"/>
    <col min="15" max="15" width="2.7109375" customWidth="1"/>
    <col min="16" max="16" width="11.7109375" bestFit="1" customWidth="1"/>
    <col min="17" max="17" width="2.7109375" customWidth="1"/>
    <col min="18" max="18" width="3.28515625" customWidth="1"/>
    <col min="19" max="19" width="11.42578125" bestFit="1" customWidth="1"/>
  </cols>
  <sheetData>
    <row r="1" spans="1:19" x14ac:dyDescent="0.25">
      <c r="A1" s="33" t="s">
        <v>146</v>
      </c>
    </row>
    <row r="3" spans="1:19" x14ac:dyDescent="0.25">
      <c r="A3" s="15" t="s">
        <v>27</v>
      </c>
      <c r="B3" s="30" t="s">
        <v>41</v>
      </c>
      <c r="C3" s="15" t="s">
        <v>27</v>
      </c>
      <c r="D3" s="30" t="s">
        <v>42</v>
      </c>
      <c r="E3" s="15" t="s">
        <v>27</v>
      </c>
      <c r="F3" s="30" t="s">
        <v>144</v>
      </c>
    </row>
    <row r="4" spans="1:19" ht="15" customHeight="1" x14ac:dyDescent="0.25">
      <c r="A4" s="1">
        <v>1</v>
      </c>
      <c r="B4" s="2" t="s">
        <v>35</v>
      </c>
      <c r="C4" s="1">
        <f t="shared" ref="C4:E103" si="0">$A4</f>
        <v>1</v>
      </c>
      <c r="D4" s="2" t="s">
        <v>35</v>
      </c>
      <c r="E4" s="1">
        <f t="shared" si="0"/>
        <v>1</v>
      </c>
      <c r="F4" s="2" t="s">
        <v>35</v>
      </c>
    </row>
    <row r="5" spans="1:19" ht="15" customHeight="1" x14ac:dyDescent="0.25">
      <c r="A5" s="1">
        <f>A4+1</f>
        <v>2</v>
      </c>
      <c r="B5" s="2" t="s">
        <v>0</v>
      </c>
      <c r="C5" s="1">
        <f t="shared" si="0"/>
        <v>2</v>
      </c>
      <c r="D5" s="2" t="s">
        <v>37</v>
      </c>
      <c r="E5" s="1">
        <f t="shared" si="0"/>
        <v>2</v>
      </c>
      <c r="F5" s="2" t="s">
        <v>0</v>
      </c>
    </row>
    <row r="6" spans="1:19" ht="15" customHeight="1" x14ac:dyDescent="0.25">
      <c r="A6" s="7">
        <f>A5+1</f>
        <v>3</v>
      </c>
      <c r="B6" s="8" t="s">
        <v>48</v>
      </c>
      <c r="C6" s="7">
        <f t="shared" si="0"/>
        <v>3</v>
      </c>
      <c r="D6" s="8" t="s">
        <v>8</v>
      </c>
      <c r="E6" s="7">
        <f t="shared" si="0"/>
        <v>3</v>
      </c>
      <c r="F6" s="8" t="s">
        <v>7</v>
      </c>
    </row>
    <row r="7" spans="1:19" ht="15" customHeight="1" x14ac:dyDescent="0.25">
      <c r="A7" s="7">
        <f t="shared" ref="A7:A12" si="1">A6+1</f>
        <v>4</v>
      </c>
      <c r="B7" s="8" t="s">
        <v>49</v>
      </c>
      <c r="C7" s="7">
        <f t="shared" si="0"/>
        <v>4</v>
      </c>
      <c r="D7" s="8" t="s">
        <v>6</v>
      </c>
      <c r="E7" s="7">
        <f t="shared" si="0"/>
        <v>4</v>
      </c>
      <c r="F7" s="8" t="s">
        <v>9</v>
      </c>
    </row>
    <row r="8" spans="1:19" ht="15" customHeight="1" x14ac:dyDescent="0.25">
      <c r="A8" s="7">
        <f t="shared" si="1"/>
        <v>5</v>
      </c>
      <c r="B8" s="8" t="s">
        <v>50</v>
      </c>
      <c r="C8" s="7">
        <f t="shared" si="0"/>
        <v>5</v>
      </c>
      <c r="D8" s="8" t="s">
        <v>12</v>
      </c>
      <c r="E8" s="7">
        <f t="shared" si="0"/>
        <v>5</v>
      </c>
      <c r="F8" s="8" t="s">
        <v>10</v>
      </c>
    </row>
    <row r="9" spans="1:19" ht="15" customHeight="1" x14ac:dyDescent="0.25">
      <c r="A9" s="7">
        <f t="shared" si="1"/>
        <v>6</v>
      </c>
      <c r="B9" s="8" t="s">
        <v>51</v>
      </c>
      <c r="C9" s="7">
        <f t="shared" si="0"/>
        <v>6</v>
      </c>
      <c r="D9" s="8" t="s">
        <v>14</v>
      </c>
      <c r="E9" s="7">
        <f t="shared" si="0"/>
        <v>6</v>
      </c>
      <c r="F9" s="8" t="s">
        <v>11</v>
      </c>
    </row>
    <row r="10" spans="1:19" ht="15" customHeight="1" x14ac:dyDescent="0.25">
      <c r="A10" s="7">
        <f t="shared" si="1"/>
        <v>7</v>
      </c>
      <c r="B10" s="8" t="s">
        <v>52</v>
      </c>
      <c r="C10" s="7">
        <f t="shared" si="0"/>
        <v>7</v>
      </c>
      <c r="D10" s="48" t="s">
        <v>153</v>
      </c>
      <c r="E10" s="7">
        <f t="shared" si="0"/>
        <v>7</v>
      </c>
      <c r="F10" s="8" t="s">
        <v>13</v>
      </c>
    </row>
    <row r="11" spans="1:19" ht="15" customHeight="1" x14ac:dyDescent="0.25">
      <c r="A11" s="7">
        <f t="shared" si="1"/>
        <v>8</v>
      </c>
      <c r="B11" s="8" t="s">
        <v>53</v>
      </c>
      <c r="C11" s="7">
        <f t="shared" si="0"/>
        <v>8</v>
      </c>
      <c r="D11" s="48" t="s">
        <v>154</v>
      </c>
      <c r="E11" s="7">
        <f t="shared" si="0"/>
        <v>8</v>
      </c>
      <c r="F11" s="8" t="s">
        <v>15</v>
      </c>
    </row>
    <row r="12" spans="1:19" ht="15" customHeight="1" x14ac:dyDescent="0.25">
      <c r="A12" s="7">
        <f t="shared" si="1"/>
        <v>9</v>
      </c>
      <c r="B12" s="8" t="s">
        <v>54</v>
      </c>
      <c r="C12" s="7">
        <f t="shared" si="0"/>
        <v>9</v>
      </c>
      <c r="D12" s="8" t="s">
        <v>37</v>
      </c>
      <c r="E12" s="7">
        <f t="shared" si="0"/>
        <v>9</v>
      </c>
      <c r="F12" s="8" t="s">
        <v>16</v>
      </c>
    </row>
    <row r="13" spans="1:19" ht="15" customHeight="1" x14ac:dyDescent="0.25">
      <c r="A13" s="3">
        <f>A12+1</f>
        <v>10</v>
      </c>
      <c r="B13" s="4" t="s">
        <v>2</v>
      </c>
      <c r="C13" s="3">
        <f t="shared" si="0"/>
        <v>10</v>
      </c>
      <c r="D13" s="4" t="s">
        <v>2</v>
      </c>
      <c r="E13" s="3">
        <f t="shared" si="0"/>
        <v>10</v>
      </c>
      <c r="F13" s="4" t="s">
        <v>2</v>
      </c>
    </row>
    <row r="14" spans="1:19" x14ac:dyDescent="0.25">
      <c r="A14" s="3">
        <f t="shared" ref="A14:A19" si="2">A13+1</f>
        <v>11</v>
      </c>
      <c r="B14" s="4" t="s">
        <v>2</v>
      </c>
      <c r="C14" s="3">
        <f>$A14</f>
        <v>11</v>
      </c>
      <c r="D14" s="4" t="s">
        <v>2</v>
      </c>
      <c r="E14" s="3">
        <f>$A14</f>
        <v>11</v>
      </c>
      <c r="F14" s="4" t="s">
        <v>2</v>
      </c>
      <c r="I14" s="33" t="s">
        <v>211</v>
      </c>
      <c r="J14" s="33"/>
      <c r="K14" s="33"/>
      <c r="L14" s="33" t="s">
        <v>212</v>
      </c>
      <c r="M14" s="33"/>
      <c r="N14" s="33"/>
      <c r="P14" s="33" t="s">
        <v>233</v>
      </c>
      <c r="S14" s="33" t="s">
        <v>233</v>
      </c>
    </row>
    <row r="15" spans="1:19" ht="15" customHeight="1" x14ac:dyDescent="0.25">
      <c r="A15" s="5">
        <f t="shared" si="2"/>
        <v>12</v>
      </c>
      <c r="B15" s="6" t="s">
        <v>43</v>
      </c>
      <c r="C15" s="5">
        <f t="shared" si="0"/>
        <v>12</v>
      </c>
      <c r="D15" s="6" t="s">
        <v>43</v>
      </c>
      <c r="E15" s="5">
        <f t="shared" si="0"/>
        <v>12</v>
      </c>
      <c r="F15" s="6" t="s">
        <v>5</v>
      </c>
      <c r="I15" s="33" t="s">
        <v>213</v>
      </c>
      <c r="J15" s="33" t="s">
        <v>214</v>
      </c>
      <c r="K15" s="33" t="s">
        <v>215</v>
      </c>
      <c r="L15" s="33" t="s">
        <v>213</v>
      </c>
      <c r="M15" s="33" t="s">
        <v>214</v>
      </c>
      <c r="N15" s="33" t="s">
        <v>215</v>
      </c>
    </row>
    <row r="16" spans="1:19" ht="15" customHeight="1" x14ac:dyDescent="0.25">
      <c r="A16" s="23">
        <f t="shared" si="2"/>
        <v>13</v>
      </c>
      <c r="B16" s="24" t="s">
        <v>56</v>
      </c>
      <c r="C16" s="23">
        <f t="shared" si="0"/>
        <v>13</v>
      </c>
      <c r="D16" s="24" t="s">
        <v>217</v>
      </c>
      <c r="E16" s="23">
        <f t="shared" si="0"/>
        <v>13</v>
      </c>
      <c r="F16" s="24" t="s">
        <v>56</v>
      </c>
      <c r="H16" t="str">
        <f>IF(ISBLANK(K16), IF(ISBLANK(N16), "", N16), K16)</f>
        <v>APA7_OUT9</v>
      </c>
      <c r="I16" s="54">
        <v>7</v>
      </c>
      <c r="J16" s="53">
        <v>9</v>
      </c>
      <c r="K16" t="str">
        <f>"APA" &amp; TEXT($I$16, "0") &amp; "_OUT" &amp; TEXT(J16, "0")</f>
        <v>APA7_OUT9</v>
      </c>
      <c r="L16" s="54"/>
      <c r="M16" s="53"/>
      <c r="P16" t="str">
        <f>K16</f>
        <v>APA7_OUT9</v>
      </c>
    </row>
    <row r="17" spans="1:19" ht="15" customHeight="1" x14ac:dyDescent="0.25">
      <c r="A17" s="12">
        <f t="shared" si="2"/>
        <v>14</v>
      </c>
      <c r="B17" s="13" t="s">
        <v>2</v>
      </c>
      <c r="C17" s="12">
        <f>$A17</f>
        <v>14</v>
      </c>
      <c r="D17" s="13" t="s">
        <v>2</v>
      </c>
      <c r="E17" s="12">
        <f>$A17</f>
        <v>14</v>
      </c>
      <c r="F17" s="13" t="s">
        <v>2</v>
      </c>
      <c r="H17" t="str">
        <f t="shared" ref="H17:H80" si="3">IF(ISBLANK(K17), IF(ISBLANK(N17), "", N17), K17)</f>
        <v/>
      </c>
      <c r="I17" s="54"/>
      <c r="J17" s="53"/>
      <c r="L17" s="54"/>
      <c r="M17" s="53"/>
      <c r="P17" t="str">
        <f>K18</f>
        <v>APA7_OUT8</v>
      </c>
    </row>
    <row r="18" spans="1:19" ht="15" customHeight="1" x14ac:dyDescent="0.25">
      <c r="A18" s="23">
        <f t="shared" si="2"/>
        <v>15</v>
      </c>
      <c r="B18" s="24" t="s">
        <v>57</v>
      </c>
      <c r="C18" s="23">
        <f t="shared" si="0"/>
        <v>15</v>
      </c>
      <c r="D18" s="24" t="s">
        <v>218</v>
      </c>
      <c r="E18" s="23">
        <f t="shared" si="0"/>
        <v>15</v>
      </c>
      <c r="F18" s="24" t="s">
        <v>57</v>
      </c>
      <c r="H18" t="str">
        <f t="shared" si="3"/>
        <v>APA7_OUT8</v>
      </c>
      <c r="I18" s="54"/>
      <c r="J18" s="53">
        <f>J16-1</f>
        <v>8</v>
      </c>
      <c r="K18" t="str">
        <f>"APA" &amp; TEXT($I$16, "0") &amp; "_OUT" &amp; TEXT(J18, "0")</f>
        <v>APA7_OUT8</v>
      </c>
      <c r="L18" s="54"/>
      <c r="M18" s="53"/>
      <c r="P18" t="str">
        <f>K20</f>
        <v>APA7_OUT7</v>
      </c>
    </row>
    <row r="19" spans="1:19" ht="15" customHeight="1" x14ac:dyDescent="0.25">
      <c r="A19" s="23">
        <f t="shared" si="2"/>
        <v>16</v>
      </c>
      <c r="B19" s="24" t="s">
        <v>58</v>
      </c>
      <c r="C19" s="23">
        <f t="shared" si="0"/>
        <v>16</v>
      </c>
      <c r="D19" s="24" t="s">
        <v>219</v>
      </c>
      <c r="E19" s="23">
        <f t="shared" si="0"/>
        <v>16</v>
      </c>
      <c r="F19" s="24" t="s">
        <v>58</v>
      </c>
      <c r="H19" t="str">
        <f t="shared" si="3"/>
        <v>APA4_OUT9</v>
      </c>
      <c r="I19" s="54"/>
      <c r="J19" s="53"/>
      <c r="L19" s="54">
        <v>4</v>
      </c>
      <c r="M19" s="53">
        <v>9</v>
      </c>
      <c r="N19" t="str">
        <f>"APA" &amp; TEXT($L$19, "0") &amp; "_OUT" &amp; TEXT(M19, "0")</f>
        <v>APA4_OUT9</v>
      </c>
      <c r="P19" t="str">
        <f>K22</f>
        <v>APA7_OUT6</v>
      </c>
      <c r="S19" t="str">
        <f>N19</f>
        <v>APA4_OUT9</v>
      </c>
    </row>
    <row r="20" spans="1:19" ht="15" customHeight="1" x14ac:dyDescent="0.25">
      <c r="A20" s="23">
        <f t="shared" ref="A20:A80" si="4">A19+1</f>
        <v>17</v>
      </c>
      <c r="B20" s="24" t="s">
        <v>59</v>
      </c>
      <c r="C20" s="23">
        <f t="shared" si="0"/>
        <v>17</v>
      </c>
      <c r="D20" s="24" t="s">
        <v>156</v>
      </c>
      <c r="E20" s="23">
        <f t="shared" si="0"/>
        <v>17</v>
      </c>
      <c r="F20" s="24" t="s">
        <v>59</v>
      </c>
      <c r="H20" t="str">
        <f t="shared" si="3"/>
        <v>APA7_OUT7</v>
      </c>
      <c r="I20" s="54"/>
      <c r="J20" s="53">
        <f>J18-1</f>
        <v>7</v>
      </c>
      <c r="K20" t="str">
        <f>"APA" &amp; TEXT($I$16, "0") &amp; "_OUT" &amp; TEXT(J20, "0")</f>
        <v>APA7_OUT7</v>
      </c>
      <c r="L20" s="54"/>
      <c r="M20" s="53"/>
      <c r="P20" t="str">
        <f>K24</f>
        <v>APA7_OUT5</v>
      </c>
      <c r="S20" t="str">
        <f>N21</f>
        <v>APA4_OUT8</v>
      </c>
    </row>
    <row r="21" spans="1:19" ht="15" customHeight="1" x14ac:dyDescent="0.25">
      <c r="A21" s="23">
        <f t="shared" si="4"/>
        <v>18</v>
      </c>
      <c r="B21" s="24" t="s">
        <v>60</v>
      </c>
      <c r="C21" s="23">
        <f t="shared" si="0"/>
        <v>18</v>
      </c>
      <c r="D21" s="24" t="s">
        <v>220</v>
      </c>
      <c r="E21" s="23">
        <f t="shared" si="0"/>
        <v>18</v>
      </c>
      <c r="F21" s="24" t="s">
        <v>60</v>
      </c>
      <c r="H21" t="str">
        <f t="shared" si="3"/>
        <v>APA4_OUT8</v>
      </c>
      <c r="I21" s="54"/>
      <c r="J21" s="53"/>
      <c r="L21" s="54"/>
      <c r="M21" s="53">
        <f>M19-1</f>
        <v>8</v>
      </c>
      <c r="N21" t="str">
        <f>"APA" &amp; TEXT($L$19, "0") &amp; "_OUT" &amp; TEXT(M21, "0")</f>
        <v>APA4_OUT8</v>
      </c>
      <c r="P21" t="str">
        <f>K26</f>
        <v>APA7_OUT4</v>
      </c>
      <c r="S21" t="str">
        <f>N23</f>
        <v>APA4_OUT7</v>
      </c>
    </row>
    <row r="22" spans="1:19" ht="15" customHeight="1" x14ac:dyDescent="0.25">
      <c r="A22" s="23">
        <f t="shared" si="4"/>
        <v>19</v>
      </c>
      <c r="B22" s="24" t="s">
        <v>61</v>
      </c>
      <c r="C22" s="23">
        <f t="shared" si="0"/>
        <v>19</v>
      </c>
      <c r="D22" s="24" t="s">
        <v>157</v>
      </c>
      <c r="E22" s="23">
        <f t="shared" si="0"/>
        <v>19</v>
      </c>
      <c r="F22" s="24" t="s">
        <v>61</v>
      </c>
      <c r="H22" t="str">
        <f t="shared" si="3"/>
        <v>APA7_OUT6</v>
      </c>
      <c r="I22" s="54"/>
      <c r="J22" s="53">
        <f>J20-1</f>
        <v>6</v>
      </c>
      <c r="K22" t="str">
        <f>"APA" &amp; TEXT($I$16, "0") &amp; "_OUT" &amp; TEXT(J22, "0")</f>
        <v>APA7_OUT6</v>
      </c>
      <c r="L22" s="54"/>
      <c r="M22" s="53"/>
      <c r="P22" t="str">
        <f>K28</f>
        <v>APA7_OUT3</v>
      </c>
      <c r="S22" t="str">
        <f>N25</f>
        <v>APA4_OUT6</v>
      </c>
    </row>
    <row r="23" spans="1:19" ht="15" customHeight="1" x14ac:dyDescent="0.25">
      <c r="A23" s="23">
        <f t="shared" si="4"/>
        <v>20</v>
      </c>
      <c r="B23" s="24" t="s">
        <v>62</v>
      </c>
      <c r="C23" s="23">
        <f t="shared" si="0"/>
        <v>20</v>
      </c>
      <c r="D23" s="24" t="s">
        <v>163</v>
      </c>
      <c r="E23" s="23">
        <f t="shared" si="0"/>
        <v>20</v>
      </c>
      <c r="F23" s="24" t="s">
        <v>62</v>
      </c>
      <c r="H23" t="str">
        <f t="shared" si="3"/>
        <v>APA4_OUT7</v>
      </c>
      <c r="I23" s="54"/>
      <c r="J23" s="53"/>
      <c r="L23" s="54"/>
      <c r="M23" s="53">
        <f>M21-1</f>
        <v>7</v>
      </c>
      <c r="N23" t="str">
        <f>"APA" &amp; TEXT($L$19, "0") &amp; "_OUT" &amp; TEXT(M23, "0")</f>
        <v>APA4_OUT7</v>
      </c>
      <c r="P23" t="str">
        <f>K30</f>
        <v>APA7_OUT2</v>
      </c>
      <c r="S23" t="str">
        <f>N27</f>
        <v>APA4_OUT5</v>
      </c>
    </row>
    <row r="24" spans="1:19" ht="15" customHeight="1" x14ac:dyDescent="0.25">
      <c r="A24" s="23">
        <f t="shared" si="4"/>
        <v>21</v>
      </c>
      <c r="B24" s="24" t="s">
        <v>63</v>
      </c>
      <c r="C24" s="23">
        <f t="shared" si="0"/>
        <v>21</v>
      </c>
      <c r="D24" s="24" t="s">
        <v>158</v>
      </c>
      <c r="E24" s="23">
        <f t="shared" si="0"/>
        <v>21</v>
      </c>
      <c r="F24" s="24" t="s">
        <v>63</v>
      </c>
      <c r="H24" t="str">
        <f t="shared" si="3"/>
        <v>APA7_OUT5</v>
      </c>
      <c r="I24" s="54"/>
      <c r="J24" s="53">
        <f>J22-1</f>
        <v>5</v>
      </c>
      <c r="K24" t="str">
        <f>"APA" &amp; TEXT($I$16, "0") &amp; "_OUT" &amp; TEXT(J24, "0")</f>
        <v>APA7_OUT5</v>
      </c>
      <c r="L24" s="54"/>
      <c r="M24" s="53"/>
      <c r="P24" t="str">
        <f>K32</f>
        <v>APA7_OUT1</v>
      </c>
      <c r="S24" t="str">
        <f>N29</f>
        <v>APA4_OUT4</v>
      </c>
    </row>
    <row r="25" spans="1:19" ht="15" customHeight="1" x14ac:dyDescent="0.25">
      <c r="A25" s="23">
        <f t="shared" si="4"/>
        <v>22</v>
      </c>
      <c r="B25" s="24" t="s">
        <v>64</v>
      </c>
      <c r="C25" s="23">
        <f t="shared" si="0"/>
        <v>22</v>
      </c>
      <c r="D25" s="24" t="s">
        <v>164</v>
      </c>
      <c r="E25" s="23">
        <f t="shared" si="0"/>
        <v>22</v>
      </c>
      <c r="F25" s="24" t="s">
        <v>64</v>
      </c>
      <c r="H25" t="str">
        <f t="shared" si="3"/>
        <v>APA4_OUT6</v>
      </c>
      <c r="I25" s="54"/>
      <c r="J25" s="53"/>
      <c r="L25" s="54"/>
      <c r="M25" s="53">
        <f>M23-1</f>
        <v>6</v>
      </c>
      <c r="N25" t="str">
        <f>"APA" &amp; TEXT($L$19, "0") &amp; "_OUT" &amp; TEXT(M25, "0")</f>
        <v>APA4_OUT6</v>
      </c>
      <c r="S25" t="str">
        <f>N31</f>
        <v>APA4_OUT3</v>
      </c>
    </row>
    <row r="26" spans="1:19" ht="15" customHeight="1" x14ac:dyDescent="0.25">
      <c r="A26" s="23">
        <f t="shared" si="4"/>
        <v>23</v>
      </c>
      <c r="B26" s="24" t="s">
        <v>65</v>
      </c>
      <c r="C26" s="23">
        <f t="shared" si="0"/>
        <v>23</v>
      </c>
      <c r="D26" s="24" t="s">
        <v>159</v>
      </c>
      <c r="E26" s="23">
        <f t="shared" si="0"/>
        <v>23</v>
      </c>
      <c r="F26" s="24" t="s">
        <v>65</v>
      </c>
      <c r="H26" t="str">
        <f t="shared" si="3"/>
        <v>APA7_OUT4</v>
      </c>
      <c r="I26" s="54"/>
      <c r="J26" s="53">
        <f>J24-1</f>
        <v>4</v>
      </c>
      <c r="K26" t="str">
        <f>"APA" &amp; TEXT($I$16, "0") &amp; "_OUT" &amp; TEXT(J26, "0")</f>
        <v>APA7_OUT4</v>
      </c>
      <c r="L26" s="54"/>
      <c r="M26" s="53"/>
      <c r="S26" t="str">
        <f>N33</f>
        <v>APA4_OUT2</v>
      </c>
    </row>
    <row r="27" spans="1:19" ht="15" customHeight="1" x14ac:dyDescent="0.25">
      <c r="A27" s="23">
        <f t="shared" si="4"/>
        <v>24</v>
      </c>
      <c r="B27" s="24" t="s">
        <v>66</v>
      </c>
      <c r="C27" s="23">
        <f t="shared" si="0"/>
        <v>24</v>
      </c>
      <c r="D27" s="24" t="s">
        <v>165</v>
      </c>
      <c r="E27" s="23">
        <f t="shared" si="0"/>
        <v>24</v>
      </c>
      <c r="F27" s="24" t="s">
        <v>66</v>
      </c>
      <c r="H27" t="str">
        <f t="shared" si="3"/>
        <v>APA4_OUT5</v>
      </c>
      <c r="I27" s="54"/>
      <c r="J27" s="53"/>
      <c r="L27" s="54"/>
      <c r="M27" s="53">
        <f>M25-1</f>
        <v>5</v>
      </c>
      <c r="N27" t="str">
        <f>"APA" &amp; TEXT($L$19, "0") &amp; "_OUT" &amp; TEXT(M27, "0")</f>
        <v>APA4_OUT5</v>
      </c>
      <c r="S27" t="str">
        <f>N35</f>
        <v>APA4_OUT1</v>
      </c>
    </row>
    <row r="28" spans="1:19" ht="15" customHeight="1" x14ac:dyDescent="0.25">
      <c r="A28" s="23">
        <f t="shared" si="4"/>
        <v>25</v>
      </c>
      <c r="B28" s="24" t="s">
        <v>67</v>
      </c>
      <c r="C28" s="23">
        <f t="shared" si="0"/>
        <v>25</v>
      </c>
      <c r="D28" s="24" t="s">
        <v>160</v>
      </c>
      <c r="E28" s="23">
        <f t="shared" si="0"/>
        <v>25</v>
      </c>
      <c r="F28" s="24" t="s">
        <v>67</v>
      </c>
      <c r="H28" t="str">
        <f t="shared" si="3"/>
        <v>APA7_OUT3</v>
      </c>
      <c r="I28" s="54"/>
      <c r="J28" s="53">
        <f>J26-1</f>
        <v>3</v>
      </c>
      <c r="K28" t="str">
        <f>"APA" &amp; TEXT($I$16, "0") &amp; "_OUT" &amp; TEXT(J28, "0")</f>
        <v>APA7_OUT3</v>
      </c>
      <c r="L28" s="54"/>
      <c r="M28" s="53"/>
    </row>
    <row r="29" spans="1:19" ht="15" customHeight="1" x14ac:dyDescent="0.25">
      <c r="A29" s="23">
        <f t="shared" si="4"/>
        <v>26</v>
      </c>
      <c r="B29" s="24" t="s">
        <v>68</v>
      </c>
      <c r="C29" s="23">
        <f t="shared" si="0"/>
        <v>26</v>
      </c>
      <c r="D29" s="24" t="s">
        <v>166</v>
      </c>
      <c r="E29" s="23">
        <f t="shared" si="0"/>
        <v>26</v>
      </c>
      <c r="F29" s="24" t="s">
        <v>68</v>
      </c>
      <c r="H29" t="str">
        <f t="shared" si="3"/>
        <v>APA4_OUT4</v>
      </c>
      <c r="I29" s="54"/>
      <c r="J29" s="53"/>
      <c r="L29" s="54"/>
      <c r="M29" s="53">
        <f>M27-1</f>
        <v>4</v>
      </c>
      <c r="N29" t="str">
        <f>"APA" &amp; TEXT($L$19, "0") &amp; "_OUT" &amp; TEXT(M29, "0")</f>
        <v>APA4_OUT4</v>
      </c>
    </row>
    <row r="30" spans="1:19" ht="15" customHeight="1" x14ac:dyDescent="0.25">
      <c r="A30" s="23">
        <f t="shared" si="4"/>
        <v>27</v>
      </c>
      <c r="B30" s="24" t="s">
        <v>69</v>
      </c>
      <c r="C30" s="23">
        <f t="shared" si="0"/>
        <v>27</v>
      </c>
      <c r="D30" s="24" t="s">
        <v>161</v>
      </c>
      <c r="E30" s="23">
        <f t="shared" si="0"/>
        <v>27</v>
      </c>
      <c r="F30" s="24" t="s">
        <v>69</v>
      </c>
      <c r="H30" t="str">
        <f t="shared" si="3"/>
        <v>APA7_OUT2</v>
      </c>
      <c r="I30" s="54"/>
      <c r="J30" s="53">
        <f>J28-1</f>
        <v>2</v>
      </c>
      <c r="K30" t="str">
        <f>"APA" &amp; TEXT($I$16, "0") &amp; "_OUT" &amp; TEXT(J30, "0")</f>
        <v>APA7_OUT2</v>
      </c>
      <c r="L30" s="54"/>
      <c r="M30" s="53"/>
    </row>
    <row r="31" spans="1:19" ht="15" customHeight="1" x14ac:dyDescent="0.25">
      <c r="A31" s="23">
        <f t="shared" si="4"/>
        <v>28</v>
      </c>
      <c r="B31" s="24" t="s">
        <v>70</v>
      </c>
      <c r="C31" s="23">
        <f t="shared" si="0"/>
        <v>28</v>
      </c>
      <c r="D31" s="24" t="s">
        <v>167</v>
      </c>
      <c r="E31" s="23">
        <f t="shared" si="0"/>
        <v>28</v>
      </c>
      <c r="F31" s="24" t="s">
        <v>70</v>
      </c>
      <c r="H31" t="str">
        <f t="shared" si="3"/>
        <v>APA4_OUT3</v>
      </c>
      <c r="I31" s="54"/>
      <c r="J31" s="53"/>
      <c r="L31" s="54"/>
      <c r="M31" s="53">
        <f>M29-1</f>
        <v>3</v>
      </c>
      <c r="N31" t="str">
        <f>"APA" &amp; TEXT($L$19, "0") &amp; "_OUT" &amp; TEXT(M31, "0")</f>
        <v>APA4_OUT3</v>
      </c>
    </row>
    <row r="32" spans="1:19" ht="15" customHeight="1" x14ac:dyDescent="0.25">
      <c r="A32" s="23">
        <f t="shared" si="4"/>
        <v>29</v>
      </c>
      <c r="B32" s="24" t="s">
        <v>71</v>
      </c>
      <c r="C32" s="23">
        <f t="shared" si="0"/>
        <v>29</v>
      </c>
      <c r="D32" s="24" t="s">
        <v>155</v>
      </c>
      <c r="E32" s="23">
        <f t="shared" si="0"/>
        <v>29</v>
      </c>
      <c r="F32" s="24" t="s">
        <v>71</v>
      </c>
      <c r="H32" t="str">
        <f t="shared" si="3"/>
        <v>APA7_OUT1</v>
      </c>
      <c r="I32" s="54"/>
      <c r="J32" s="53">
        <f>J30-1</f>
        <v>1</v>
      </c>
      <c r="K32" t="str">
        <f>"APA" &amp; TEXT($I$16, "0") &amp; "_OUT" &amp; TEXT(J32, "0")</f>
        <v>APA7_OUT1</v>
      </c>
      <c r="L32" s="54"/>
      <c r="M32" s="53"/>
    </row>
    <row r="33" spans="1:19" ht="15" customHeight="1" x14ac:dyDescent="0.25">
      <c r="A33" s="23">
        <f t="shared" si="4"/>
        <v>30</v>
      </c>
      <c r="B33" s="24" t="s">
        <v>72</v>
      </c>
      <c r="C33" s="23">
        <f t="shared" si="0"/>
        <v>30</v>
      </c>
      <c r="D33" s="24" t="s">
        <v>168</v>
      </c>
      <c r="E33" s="23">
        <f t="shared" si="0"/>
        <v>30</v>
      </c>
      <c r="F33" s="24" t="s">
        <v>72</v>
      </c>
      <c r="H33" t="str">
        <f t="shared" si="3"/>
        <v>APA4_OUT2</v>
      </c>
      <c r="I33" s="54"/>
      <c r="J33" s="53"/>
      <c r="L33" s="54"/>
      <c r="M33" s="53">
        <f>M31-1</f>
        <v>2</v>
      </c>
      <c r="N33" t="str">
        <f>"APA" &amp; TEXT($L$19, "0") &amp; "_OUT" &amp; TEXT(M33, "0")</f>
        <v>APA4_OUT2</v>
      </c>
    </row>
    <row r="34" spans="1:19" ht="15" customHeight="1" x14ac:dyDescent="0.25">
      <c r="A34" s="23">
        <f t="shared" si="4"/>
        <v>31</v>
      </c>
      <c r="B34" s="24" t="s">
        <v>73</v>
      </c>
      <c r="C34" s="23">
        <f t="shared" si="0"/>
        <v>31</v>
      </c>
      <c r="D34" s="24" t="s">
        <v>221</v>
      </c>
      <c r="E34" s="23">
        <f t="shared" si="0"/>
        <v>31</v>
      </c>
      <c r="F34" s="24" t="s">
        <v>73</v>
      </c>
      <c r="H34" t="str">
        <f t="shared" si="3"/>
        <v>APA6_OUT9</v>
      </c>
      <c r="I34" s="54">
        <v>6</v>
      </c>
      <c r="J34" s="53">
        <v>9</v>
      </c>
      <c r="K34" t="str">
        <f>"APA" &amp; TEXT($I$34, "0") &amp; "_OUT" &amp; TEXT(J34, "0")</f>
        <v>APA6_OUT9</v>
      </c>
      <c r="L34" s="54"/>
      <c r="M34" s="53"/>
      <c r="P34" t="str">
        <f>K34</f>
        <v>APA6_OUT9</v>
      </c>
    </row>
    <row r="35" spans="1:19" ht="15" customHeight="1" x14ac:dyDescent="0.25">
      <c r="A35" s="23">
        <f t="shared" si="4"/>
        <v>32</v>
      </c>
      <c r="B35" s="24" t="s">
        <v>74</v>
      </c>
      <c r="C35" s="23">
        <f t="shared" si="0"/>
        <v>32</v>
      </c>
      <c r="D35" s="24" t="s">
        <v>162</v>
      </c>
      <c r="E35" s="23">
        <f t="shared" si="0"/>
        <v>32</v>
      </c>
      <c r="F35" s="24" t="s">
        <v>74</v>
      </c>
      <c r="H35" t="str">
        <f t="shared" si="3"/>
        <v>APA4_OUT1</v>
      </c>
      <c r="I35" s="54"/>
      <c r="J35" s="53"/>
      <c r="L35" s="54"/>
      <c r="M35" s="53">
        <f>M33-1</f>
        <v>1</v>
      </c>
      <c r="N35" t="str">
        <f>"APA" &amp; TEXT($L$19, "0") &amp; "_OUT" &amp; TEXT(M35, "0")</f>
        <v>APA4_OUT1</v>
      </c>
      <c r="P35" t="str">
        <f>K36</f>
        <v>APA6_OUT8</v>
      </c>
    </row>
    <row r="36" spans="1:19" ht="15" customHeight="1" x14ac:dyDescent="0.25">
      <c r="A36" s="23">
        <f t="shared" si="4"/>
        <v>33</v>
      </c>
      <c r="B36" s="24" t="s">
        <v>75</v>
      </c>
      <c r="C36" s="23">
        <f t="shared" si="0"/>
        <v>33</v>
      </c>
      <c r="D36" s="24" t="s">
        <v>222</v>
      </c>
      <c r="E36" s="23">
        <f t="shared" si="0"/>
        <v>33</v>
      </c>
      <c r="F36" s="24" t="s">
        <v>75</v>
      </c>
      <c r="H36" t="str">
        <f t="shared" si="3"/>
        <v>APA6_OUT8</v>
      </c>
      <c r="I36" s="54"/>
      <c r="J36" s="53">
        <f>J34-1</f>
        <v>8</v>
      </c>
      <c r="K36" t="str">
        <f>"APA" &amp; TEXT($I$34, "0") &amp; "_OUT" &amp; TEXT(J36, "0")</f>
        <v>APA6_OUT8</v>
      </c>
      <c r="L36" s="54"/>
      <c r="M36" s="53"/>
      <c r="P36" t="str">
        <f>K38</f>
        <v>APA6_OUT7</v>
      </c>
    </row>
    <row r="37" spans="1:19" ht="15" customHeight="1" x14ac:dyDescent="0.25">
      <c r="A37" s="23">
        <f t="shared" si="4"/>
        <v>34</v>
      </c>
      <c r="B37" s="24" t="s">
        <v>76</v>
      </c>
      <c r="C37" s="23">
        <f t="shared" si="0"/>
        <v>34</v>
      </c>
      <c r="D37" s="24" t="s">
        <v>176</v>
      </c>
      <c r="E37" s="23">
        <f t="shared" si="0"/>
        <v>34</v>
      </c>
      <c r="F37" s="24" t="s">
        <v>76</v>
      </c>
      <c r="H37" t="str">
        <f t="shared" si="3"/>
        <v>APA1_OUT1</v>
      </c>
      <c r="I37" s="54"/>
      <c r="J37" s="53"/>
      <c r="L37" s="54">
        <v>1</v>
      </c>
      <c r="M37" s="53">
        <v>1</v>
      </c>
      <c r="N37" t="str">
        <f>"APA" &amp; TEXT($L$37, "0") &amp; "_OUT" &amp; TEXT(M37, "0")</f>
        <v>APA1_OUT1</v>
      </c>
      <c r="P37" t="str">
        <f>K40</f>
        <v>APA6_OUT6</v>
      </c>
      <c r="S37" t="str">
        <f>N37</f>
        <v>APA1_OUT1</v>
      </c>
    </row>
    <row r="38" spans="1:19" ht="15" customHeight="1" x14ac:dyDescent="0.25">
      <c r="A38" s="23">
        <f t="shared" si="4"/>
        <v>35</v>
      </c>
      <c r="B38" s="24" t="s">
        <v>77</v>
      </c>
      <c r="C38" s="23">
        <f t="shared" si="0"/>
        <v>35</v>
      </c>
      <c r="D38" s="24" t="s">
        <v>170</v>
      </c>
      <c r="E38" s="23">
        <f t="shared" si="0"/>
        <v>35</v>
      </c>
      <c r="F38" s="24" t="s">
        <v>77</v>
      </c>
      <c r="H38" t="str">
        <f t="shared" si="3"/>
        <v>APA6_OUT7</v>
      </c>
      <c r="I38" s="54"/>
      <c r="J38" s="53">
        <f>J36-1</f>
        <v>7</v>
      </c>
      <c r="K38" t="str">
        <f>"APA" &amp; TEXT($I$34, "0") &amp; "_OUT" &amp; TEXT(J38, "0")</f>
        <v>APA6_OUT7</v>
      </c>
      <c r="L38" s="54"/>
      <c r="M38" s="53"/>
      <c r="P38" t="str">
        <f>K42</f>
        <v>APA6_OUT5</v>
      </c>
      <c r="S38" t="str">
        <f>N39</f>
        <v>APA1_OUT2</v>
      </c>
    </row>
    <row r="39" spans="1:19" ht="15" customHeight="1" x14ac:dyDescent="0.25">
      <c r="A39" s="23">
        <f t="shared" si="4"/>
        <v>36</v>
      </c>
      <c r="B39" s="24" t="s">
        <v>78</v>
      </c>
      <c r="C39" s="23">
        <f t="shared" si="0"/>
        <v>36</v>
      </c>
      <c r="D39" s="24" t="s">
        <v>177</v>
      </c>
      <c r="E39" s="23">
        <f t="shared" si="0"/>
        <v>36</v>
      </c>
      <c r="F39" s="24" t="s">
        <v>78</v>
      </c>
      <c r="H39" t="str">
        <f t="shared" si="3"/>
        <v>APA1_OUT2</v>
      </c>
      <c r="I39" s="54"/>
      <c r="J39" s="53"/>
      <c r="L39" s="54"/>
      <c r="M39" s="53">
        <f>M37+1</f>
        <v>2</v>
      </c>
      <c r="N39" t="str">
        <f>"APA" &amp; TEXT($L$37, "0") &amp; "_OUT" &amp; TEXT(M39, "0")</f>
        <v>APA1_OUT2</v>
      </c>
      <c r="P39" t="str">
        <f>K44</f>
        <v>APA6_OUT4</v>
      </c>
      <c r="S39" t="str">
        <f>N41</f>
        <v>APA1_OUT3</v>
      </c>
    </row>
    <row r="40" spans="1:19" ht="15" customHeight="1" x14ac:dyDescent="0.25">
      <c r="A40" s="23">
        <f t="shared" si="4"/>
        <v>37</v>
      </c>
      <c r="B40" s="24" t="s">
        <v>79</v>
      </c>
      <c r="C40" s="23">
        <f t="shared" si="0"/>
        <v>37</v>
      </c>
      <c r="D40" s="24" t="s">
        <v>171</v>
      </c>
      <c r="E40" s="23">
        <f t="shared" si="0"/>
        <v>37</v>
      </c>
      <c r="F40" s="24" t="s">
        <v>79</v>
      </c>
      <c r="H40" t="str">
        <f t="shared" si="3"/>
        <v>APA6_OUT6</v>
      </c>
      <c r="I40" s="54"/>
      <c r="J40" s="53">
        <f>J38-1</f>
        <v>6</v>
      </c>
      <c r="K40" t="str">
        <f>"APA" &amp; TEXT($I$34, "0") &amp; "_OUT" &amp; TEXT(J40, "0")</f>
        <v>APA6_OUT6</v>
      </c>
      <c r="L40" s="54"/>
      <c r="M40" s="53"/>
      <c r="P40" t="str">
        <f>K46</f>
        <v>APA6_OUT3</v>
      </c>
      <c r="S40" t="str">
        <f>N43</f>
        <v>APA1_OUT4</v>
      </c>
    </row>
    <row r="41" spans="1:19" ht="15" customHeight="1" x14ac:dyDescent="0.25">
      <c r="A41" s="23">
        <f t="shared" si="4"/>
        <v>38</v>
      </c>
      <c r="B41" s="24" t="s">
        <v>80</v>
      </c>
      <c r="C41" s="23">
        <f t="shared" si="0"/>
        <v>38</v>
      </c>
      <c r="D41" s="24" t="s">
        <v>178</v>
      </c>
      <c r="E41" s="23">
        <f t="shared" si="0"/>
        <v>38</v>
      </c>
      <c r="F41" s="24" t="s">
        <v>80</v>
      </c>
      <c r="H41" t="str">
        <f t="shared" si="3"/>
        <v>APA1_OUT3</v>
      </c>
      <c r="I41" s="54"/>
      <c r="J41" s="53"/>
      <c r="L41" s="54"/>
      <c r="M41" s="53">
        <f>M39+1</f>
        <v>3</v>
      </c>
      <c r="N41" t="str">
        <f>"APA" &amp; TEXT($L$37, "0") &amp; "_OUT" &amp; TEXT(M41, "0")</f>
        <v>APA1_OUT3</v>
      </c>
      <c r="P41" t="str">
        <f>K48</f>
        <v>APA6_OUT2</v>
      </c>
      <c r="S41" t="str">
        <f>N45</f>
        <v>APA1_OUT5</v>
      </c>
    </row>
    <row r="42" spans="1:19" ht="15" customHeight="1" x14ac:dyDescent="0.25">
      <c r="A42" s="23">
        <f t="shared" si="4"/>
        <v>39</v>
      </c>
      <c r="B42" s="24" t="s">
        <v>81</v>
      </c>
      <c r="C42" s="23">
        <f t="shared" si="0"/>
        <v>39</v>
      </c>
      <c r="D42" s="24" t="s">
        <v>172</v>
      </c>
      <c r="E42" s="23">
        <f t="shared" si="0"/>
        <v>39</v>
      </c>
      <c r="F42" s="24" t="s">
        <v>81</v>
      </c>
      <c r="H42" t="str">
        <f t="shared" si="3"/>
        <v>APA6_OUT5</v>
      </c>
      <c r="I42" s="54"/>
      <c r="J42" s="53">
        <f>J40-1</f>
        <v>5</v>
      </c>
      <c r="K42" t="str">
        <f>"APA" &amp; TEXT($I$34, "0") &amp; "_OUT" &amp; TEXT(J42, "0")</f>
        <v>APA6_OUT5</v>
      </c>
      <c r="L42" s="54"/>
      <c r="M42" s="53"/>
      <c r="P42" t="str">
        <f>K50</f>
        <v>APA6_OUT1</v>
      </c>
      <c r="S42" t="str">
        <f>N47</f>
        <v>APA1_OUT6</v>
      </c>
    </row>
    <row r="43" spans="1:19" ht="15" customHeight="1" x14ac:dyDescent="0.25">
      <c r="A43" s="23">
        <f t="shared" si="4"/>
        <v>40</v>
      </c>
      <c r="B43" s="24" t="s">
        <v>82</v>
      </c>
      <c r="C43" s="23">
        <f t="shared" si="0"/>
        <v>40</v>
      </c>
      <c r="D43" s="24" t="s">
        <v>179</v>
      </c>
      <c r="E43" s="23">
        <f t="shared" si="0"/>
        <v>40</v>
      </c>
      <c r="F43" s="24" t="s">
        <v>82</v>
      </c>
      <c r="H43" t="str">
        <f t="shared" si="3"/>
        <v>APA1_OUT4</v>
      </c>
      <c r="I43" s="54"/>
      <c r="J43" s="53"/>
      <c r="L43" s="54"/>
      <c r="M43" s="53">
        <f>M41+1</f>
        <v>4</v>
      </c>
      <c r="N43" t="str">
        <f>"APA" &amp; TEXT($L$37, "0") &amp; "_OUT" &amp; TEXT(M43, "0")</f>
        <v>APA1_OUT4</v>
      </c>
      <c r="S43" t="str">
        <f>N49</f>
        <v>APA1_OUT7</v>
      </c>
    </row>
    <row r="44" spans="1:19" ht="15" customHeight="1" x14ac:dyDescent="0.25">
      <c r="A44" s="23">
        <f t="shared" si="4"/>
        <v>41</v>
      </c>
      <c r="B44" s="24" t="s">
        <v>83</v>
      </c>
      <c r="C44" s="23">
        <f t="shared" si="0"/>
        <v>41</v>
      </c>
      <c r="D44" s="24" t="s">
        <v>173</v>
      </c>
      <c r="E44" s="23">
        <f t="shared" si="0"/>
        <v>41</v>
      </c>
      <c r="F44" s="24" t="s">
        <v>83</v>
      </c>
      <c r="H44" t="str">
        <f t="shared" si="3"/>
        <v>APA6_OUT4</v>
      </c>
      <c r="I44" s="54"/>
      <c r="J44" s="53">
        <f>J42-1</f>
        <v>4</v>
      </c>
      <c r="K44" t="str">
        <f>"APA" &amp; TEXT($I$34, "0") &amp; "_OUT" &amp; TEXT(J44, "0")</f>
        <v>APA6_OUT4</v>
      </c>
      <c r="L44" s="54"/>
      <c r="M44" s="53"/>
      <c r="S44" t="str">
        <f>N51</f>
        <v>APA1_OUT8</v>
      </c>
    </row>
    <row r="45" spans="1:19" ht="15" customHeight="1" x14ac:dyDescent="0.25">
      <c r="A45" s="23">
        <f t="shared" si="4"/>
        <v>42</v>
      </c>
      <c r="B45" s="24" t="s">
        <v>84</v>
      </c>
      <c r="C45" s="23">
        <f t="shared" si="0"/>
        <v>42</v>
      </c>
      <c r="D45" s="24" t="s">
        <v>180</v>
      </c>
      <c r="E45" s="23">
        <f t="shared" si="0"/>
        <v>42</v>
      </c>
      <c r="F45" s="24" t="s">
        <v>84</v>
      </c>
      <c r="H45" t="str">
        <f t="shared" si="3"/>
        <v>APA1_OUT5</v>
      </c>
      <c r="I45" s="54"/>
      <c r="J45" s="53"/>
      <c r="L45" s="54"/>
      <c r="M45" s="53">
        <f>M43+1</f>
        <v>5</v>
      </c>
      <c r="N45" t="str">
        <f>"APA" &amp; TEXT($L$37, "0") &amp; "_OUT" &amp; TEXT(M45, "0")</f>
        <v>APA1_OUT5</v>
      </c>
      <c r="S45" t="str">
        <f>N53</f>
        <v>APA1_OUT9</v>
      </c>
    </row>
    <row r="46" spans="1:19" ht="15" customHeight="1" x14ac:dyDescent="0.25">
      <c r="A46" s="23">
        <f t="shared" si="4"/>
        <v>43</v>
      </c>
      <c r="B46" s="24" t="s">
        <v>85</v>
      </c>
      <c r="C46" s="23">
        <f t="shared" si="0"/>
        <v>43</v>
      </c>
      <c r="D46" s="24" t="s">
        <v>174</v>
      </c>
      <c r="E46" s="23">
        <f t="shared" si="0"/>
        <v>43</v>
      </c>
      <c r="F46" s="24" t="s">
        <v>85</v>
      </c>
      <c r="H46" t="str">
        <f t="shared" si="3"/>
        <v>APA6_OUT3</v>
      </c>
      <c r="I46" s="54"/>
      <c r="J46" s="53">
        <f>J44-1</f>
        <v>3</v>
      </c>
      <c r="K46" t="str">
        <f>"APA" &amp; TEXT($I$34, "0") &amp; "_OUT" &amp; TEXT(J46, "0")</f>
        <v>APA6_OUT3</v>
      </c>
      <c r="L46" s="54"/>
      <c r="M46" s="53"/>
    </row>
    <row r="47" spans="1:19" ht="15" customHeight="1" x14ac:dyDescent="0.25">
      <c r="A47" s="23">
        <f t="shared" si="4"/>
        <v>44</v>
      </c>
      <c r="B47" s="24" t="s">
        <v>86</v>
      </c>
      <c r="C47" s="23">
        <f t="shared" si="0"/>
        <v>44</v>
      </c>
      <c r="D47" s="24" t="s">
        <v>181</v>
      </c>
      <c r="E47" s="23">
        <f t="shared" si="0"/>
        <v>44</v>
      </c>
      <c r="F47" s="24" t="s">
        <v>86</v>
      </c>
      <c r="H47" t="str">
        <f t="shared" si="3"/>
        <v>APA1_OUT6</v>
      </c>
      <c r="I47" s="54"/>
      <c r="J47" s="53"/>
      <c r="L47" s="54"/>
      <c r="M47" s="53">
        <f>M45+1</f>
        <v>6</v>
      </c>
      <c r="N47" t="str">
        <f>"APA" &amp; TEXT($L$37, "0") &amp; "_OUT" &amp; TEXT(M47, "0")</f>
        <v>APA1_OUT6</v>
      </c>
    </row>
    <row r="48" spans="1:19" ht="15" customHeight="1" x14ac:dyDescent="0.25">
      <c r="A48" s="23">
        <f t="shared" si="4"/>
        <v>45</v>
      </c>
      <c r="B48" s="24" t="s">
        <v>87</v>
      </c>
      <c r="C48" s="23">
        <f t="shared" si="0"/>
        <v>45</v>
      </c>
      <c r="D48" s="24" t="s">
        <v>175</v>
      </c>
      <c r="E48" s="23">
        <f t="shared" si="0"/>
        <v>45</v>
      </c>
      <c r="F48" s="24" t="s">
        <v>87</v>
      </c>
      <c r="H48" t="str">
        <f t="shared" si="3"/>
        <v>APA6_OUT2</v>
      </c>
      <c r="I48" s="54"/>
      <c r="J48" s="53">
        <f>J46-1</f>
        <v>2</v>
      </c>
      <c r="K48" t="str">
        <f>"APA" &amp; TEXT($I$34, "0") &amp; "_OUT" &amp; TEXT(J48, "0")</f>
        <v>APA6_OUT2</v>
      </c>
      <c r="L48" s="54"/>
      <c r="M48" s="53"/>
    </row>
    <row r="49" spans="1:19" ht="15" customHeight="1" x14ac:dyDescent="0.25">
      <c r="A49" s="23">
        <f t="shared" si="4"/>
        <v>46</v>
      </c>
      <c r="B49" s="24" t="s">
        <v>88</v>
      </c>
      <c r="C49" s="23">
        <f t="shared" si="0"/>
        <v>46</v>
      </c>
      <c r="D49" s="24" t="s">
        <v>182</v>
      </c>
      <c r="E49" s="23">
        <f t="shared" si="0"/>
        <v>46</v>
      </c>
      <c r="F49" s="24" t="s">
        <v>88</v>
      </c>
      <c r="H49" t="str">
        <f t="shared" si="3"/>
        <v>APA1_OUT7</v>
      </c>
      <c r="I49" s="54"/>
      <c r="J49" s="53"/>
      <c r="L49" s="54"/>
      <c r="M49" s="53">
        <f>M47+1</f>
        <v>7</v>
      </c>
      <c r="N49" t="str">
        <f>"APA" &amp; TEXT($L$37, "0") &amp; "_OUT" &amp; TEXT(M49, "0")</f>
        <v>APA1_OUT7</v>
      </c>
    </row>
    <row r="50" spans="1:19" ht="15" customHeight="1" x14ac:dyDescent="0.25">
      <c r="A50" s="23">
        <f t="shared" si="4"/>
        <v>47</v>
      </c>
      <c r="B50" s="24" t="s">
        <v>89</v>
      </c>
      <c r="C50" s="23">
        <f t="shared" si="0"/>
        <v>47</v>
      </c>
      <c r="D50" s="24" t="s">
        <v>169</v>
      </c>
      <c r="E50" s="23">
        <f t="shared" si="0"/>
        <v>47</v>
      </c>
      <c r="F50" s="24" t="s">
        <v>89</v>
      </c>
      <c r="H50" t="str">
        <f t="shared" si="3"/>
        <v>APA6_OUT1</v>
      </c>
      <c r="I50" s="54"/>
      <c r="J50" s="53">
        <f>J48-1</f>
        <v>1</v>
      </c>
      <c r="K50" t="str">
        <f>"APA" &amp; TEXT($I$34, "0") &amp; "_OUT" &amp; TEXT(J50, "0")</f>
        <v>APA6_OUT1</v>
      </c>
      <c r="L50" s="54"/>
      <c r="M50" s="53"/>
    </row>
    <row r="51" spans="1:19" ht="15" customHeight="1" x14ac:dyDescent="0.25">
      <c r="A51" s="23">
        <f t="shared" si="4"/>
        <v>48</v>
      </c>
      <c r="B51" s="24" t="s">
        <v>90</v>
      </c>
      <c r="C51" s="23">
        <f t="shared" si="0"/>
        <v>48</v>
      </c>
      <c r="D51" s="24" t="s">
        <v>223</v>
      </c>
      <c r="E51" s="23">
        <f t="shared" si="0"/>
        <v>48</v>
      </c>
      <c r="F51" s="24" t="s">
        <v>90</v>
      </c>
      <c r="H51" t="str">
        <f t="shared" si="3"/>
        <v>APA1_OUT8</v>
      </c>
      <c r="I51" s="54"/>
      <c r="J51" s="53"/>
      <c r="L51" s="54"/>
      <c r="M51" s="53">
        <f>M49+1</f>
        <v>8</v>
      </c>
      <c r="N51" t="str">
        <f>"APA" &amp; TEXT($L$37, "0") &amp; "_OUT" &amp; TEXT(M51, "0")</f>
        <v>APA1_OUT8</v>
      </c>
    </row>
    <row r="52" spans="1:19" ht="15" customHeight="1" x14ac:dyDescent="0.25">
      <c r="A52" s="23">
        <f t="shared" si="4"/>
        <v>49</v>
      </c>
      <c r="B52" s="24" t="s">
        <v>91</v>
      </c>
      <c r="C52" s="23">
        <f t="shared" si="0"/>
        <v>49</v>
      </c>
      <c r="D52" s="24" t="s">
        <v>183</v>
      </c>
      <c r="E52" s="23">
        <f t="shared" si="0"/>
        <v>49</v>
      </c>
      <c r="F52" s="24" t="s">
        <v>91</v>
      </c>
      <c r="H52" t="str">
        <f t="shared" si="3"/>
        <v>APA2_OUT1</v>
      </c>
      <c r="I52" s="54">
        <v>2</v>
      </c>
      <c r="J52" s="53">
        <v>1</v>
      </c>
      <c r="K52" t="str">
        <f>"APA" &amp; TEXT($I$52, "0") &amp; "_OUT" &amp; TEXT(J52, "0")</f>
        <v>APA2_OUT1</v>
      </c>
      <c r="L52" s="54"/>
      <c r="M52" s="53"/>
      <c r="P52" t="str">
        <f>K52</f>
        <v>APA2_OUT1</v>
      </c>
    </row>
    <row r="53" spans="1:19" ht="15" customHeight="1" x14ac:dyDescent="0.25">
      <c r="A53" s="23">
        <f t="shared" si="4"/>
        <v>50</v>
      </c>
      <c r="B53" s="24" t="s">
        <v>92</v>
      </c>
      <c r="C53" s="23">
        <f t="shared" si="0"/>
        <v>50</v>
      </c>
      <c r="D53" s="24" t="s">
        <v>224</v>
      </c>
      <c r="E53" s="23">
        <f t="shared" si="0"/>
        <v>50</v>
      </c>
      <c r="F53" s="24" t="s">
        <v>92</v>
      </c>
      <c r="H53" t="str">
        <f t="shared" si="3"/>
        <v>APA1_OUT9</v>
      </c>
      <c r="I53" s="54"/>
      <c r="J53" s="53"/>
      <c r="L53" s="54"/>
      <c r="M53" s="53">
        <f>M51+1</f>
        <v>9</v>
      </c>
      <c r="N53" t="str">
        <f>"APA" &amp; TEXT($L$37, "0") &amp; "_OUT" &amp; TEXT(M53, "0")</f>
        <v>APA1_OUT9</v>
      </c>
      <c r="P53" t="str">
        <f>K54</f>
        <v>APA2_OUT2</v>
      </c>
    </row>
    <row r="54" spans="1:19" ht="15" customHeight="1" x14ac:dyDescent="0.25">
      <c r="A54" s="23">
        <f t="shared" si="4"/>
        <v>51</v>
      </c>
      <c r="B54" s="24" t="s">
        <v>93</v>
      </c>
      <c r="C54" s="23">
        <f t="shared" si="0"/>
        <v>51</v>
      </c>
      <c r="D54" s="24" t="s">
        <v>184</v>
      </c>
      <c r="E54" s="23">
        <f t="shared" si="0"/>
        <v>51</v>
      </c>
      <c r="F54" s="24" t="s">
        <v>93</v>
      </c>
      <c r="H54" t="str">
        <f t="shared" si="3"/>
        <v>APA2_OUT2</v>
      </c>
      <c r="I54" s="54"/>
      <c r="J54" s="53">
        <f>J52+1</f>
        <v>2</v>
      </c>
      <c r="K54" t="str">
        <f>"APA" &amp; TEXT($I$52, "0") &amp; "_OUT" &amp; TEXT(J54, "0")</f>
        <v>APA2_OUT2</v>
      </c>
      <c r="L54" s="54"/>
      <c r="M54" s="53"/>
      <c r="P54" t="str">
        <f>K56</f>
        <v>APA2_OUT3</v>
      </c>
    </row>
    <row r="55" spans="1:19" ht="15" customHeight="1" x14ac:dyDescent="0.25">
      <c r="A55" s="23">
        <f t="shared" si="4"/>
        <v>52</v>
      </c>
      <c r="B55" s="24" t="s">
        <v>94</v>
      </c>
      <c r="C55" s="23">
        <f t="shared" si="0"/>
        <v>52</v>
      </c>
      <c r="D55" s="24" t="s">
        <v>190</v>
      </c>
      <c r="E55" s="23">
        <f t="shared" si="0"/>
        <v>52</v>
      </c>
      <c r="F55" s="24" t="s">
        <v>94</v>
      </c>
      <c r="H55" t="str">
        <f t="shared" si="3"/>
        <v>APA5_OUT1</v>
      </c>
      <c r="I55" s="54"/>
      <c r="J55" s="53"/>
      <c r="L55" s="54">
        <v>5</v>
      </c>
      <c r="M55" s="53">
        <v>1</v>
      </c>
      <c r="N55" t="str">
        <f>"APA" &amp; TEXT($L$55, "0") &amp; "_OUT" &amp; TEXT(M55, "0")</f>
        <v>APA5_OUT1</v>
      </c>
      <c r="P55" t="str">
        <f>K58</f>
        <v>APA2_OUT4</v>
      </c>
      <c r="S55" t="str">
        <f>N55</f>
        <v>APA5_OUT1</v>
      </c>
    </row>
    <row r="56" spans="1:19" ht="15" customHeight="1" x14ac:dyDescent="0.25">
      <c r="A56" s="23">
        <f t="shared" si="4"/>
        <v>53</v>
      </c>
      <c r="B56" s="24" t="s">
        <v>95</v>
      </c>
      <c r="C56" s="23">
        <f t="shared" si="0"/>
        <v>53</v>
      </c>
      <c r="D56" s="24" t="s">
        <v>185</v>
      </c>
      <c r="E56" s="23">
        <f t="shared" si="0"/>
        <v>53</v>
      </c>
      <c r="F56" s="24" t="s">
        <v>95</v>
      </c>
      <c r="H56" t="str">
        <f t="shared" si="3"/>
        <v>APA2_OUT3</v>
      </c>
      <c r="I56" s="54"/>
      <c r="J56" s="53">
        <f>J54+1</f>
        <v>3</v>
      </c>
      <c r="K56" t="str">
        <f>"APA" &amp; TEXT($I$52, "0") &amp; "_OUT" &amp; TEXT(J56, "0")</f>
        <v>APA2_OUT3</v>
      </c>
      <c r="L56" s="54"/>
      <c r="M56" s="53"/>
      <c r="P56" t="str">
        <f>K60</f>
        <v>APA2_OUT5</v>
      </c>
      <c r="S56" t="str">
        <f>N57</f>
        <v>APA5_OUT2</v>
      </c>
    </row>
    <row r="57" spans="1:19" ht="15" customHeight="1" x14ac:dyDescent="0.25">
      <c r="A57" s="23">
        <f t="shared" si="4"/>
        <v>54</v>
      </c>
      <c r="B57" s="24" t="s">
        <v>96</v>
      </c>
      <c r="C57" s="23">
        <f t="shared" si="0"/>
        <v>54</v>
      </c>
      <c r="D57" s="24" t="s">
        <v>191</v>
      </c>
      <c r="E57" s="23">
        <f t="shared" si="0"/>
        <v>54</v>
      </c>
      <c r="F57" s="24" t="s">
        <v>96</v>
      </c>
      <c r="H57" t="str">
        <f t="shared" si="3"/>
        <v>APA5_OUT2</v>
      </c>
      <c r="I57" s="54"/>
      <c r="J57" s="53"/>
      <c r="L57" s="54"/>
      <c r="M57" s="53">
        <f>M55+1</f>
        <v>2</v>
      </c>
      <c r="N57" t="str">
        <f>"APA" &amp; TEXT($L$55, "0") &amp; "_OUT" &amp; TEXT(M57, "0")</f>
        <v>APA5_OUT2</v>
      </c>
      <c r="P57" t="str">
        <f>K62</f>
        <v>APA2_OUT6</v>
      </c>
      <c r="S57" t="str">
        <f>N59</f>
        <v>APA5_OUT3</v>
      </c>
    </row>
    <row r="58" spans="1:19" ht="15" customHeight="1" x14ac:dyDescent="0.25">
      <c r="A58" s="23">
        <f t="shared" si="4"/>
        <v>55</v>
      </c>
      <c r="B58" s="24" t="s">
        <v>97</v>
      </c>
      <c r="C58" s="23">
        <f t="shared" si="0"/>
        <v>55</v>
      </c>
      <c r="D58" s="24" t="s">
        <v>186</v>
      </c>
      <c r="E58" s="23">
        <f t="shared" si="0"/>
        <v>55</v>
      </c>
      <c r="F58" s="24" t="s">
        <v>97</v>
      </c>
      <c r="H58" t="str">
        <f t="shared" si="3"/>
        <v>APA2_OUT4</v>
      </c>
      <c r="I58" s="54"/>
      <c r="J58" s="53">
        <f>J56+1</f>
        <v>4</v>
      </c>
      <c r="K58" t="str">
        <f>"APA" &amp; TEXT($I$52, "0") &amp; "_OUT" &amp; TEXT(J58, "0")</f>
        <v>APA2_OUT4</v>
      </c>
      <c r="L58" s="54"/>
      <c r="M58" s="53"/>
      <c r="P58" t="str">
        <f>K64</f>
        <v>APA2_OUT7</v>
      </c>
      <c r="S58" t="str">
        <f>N61</f>
        <v>APA5_OUT4</v>
      </c>
    </row>
    <row r="59" spans="1:19" ht="15" customHeight="1" x14ac:dyDescent="0.25">
      <c r="A59" s="23">
        <f t="shared" si="4"/>
        <v>56</v>
      </c>
      <c r="B59" s="24" t="s">
        <v>98</v>
      </c>
      <c r="C59" s="23">
        <f t="shared" si="0"/>
        <v>56</v>
      </c>
      <c r="D59" s="24" t="s">
        <v>192</v>
      </c>
      <c r="E59" s="23">
        <f t="shared" si="0"/>
        <v>56</v>
      </c>
      <c r="F59" s="24" t="s">
        <v>98</v>
      </c>
      <c r="H59" t="str">
        <f t="shared" si="3"/>
        <v>APA5_OUT3</v>
      </c>
      <c r="I59" s="54"/>
      <c r="J59" s="53"/>
      <c r="L59" s="54"/>
      <c r="M59" s="53">
        <f>M57+1</f>
        <v>3</v>
      </c>
      <c r="N59" t="str">
        <f>"APA" &amp; TEXT($L$55, "0") &amp; "_OUT" &amp; TEXT(M59, "0")</f>
        <v>APA5_OUT3</v>
      </c>
      <c r="P59" t="str">
        <f>K66</f>
        <v>APA2_OUT8</v>
      </c>
      <c r="S59" t="str">
        <f>N63</f>
        <v>APA5_OUT5</v>
      </c>
    </row>
    <row r="60" spans="1:19" ht="15" customHeight="1" x14ac:dyDescent="0.25">
      <c r="A60" s="23">
        <f t="shared" si="4"/>
        <v>57</v>
      </c>
      <c r="B60" s="24" t="s">
        <v>99</v>
      </c>
      <c r="C60" s="23">
        <f t="shared" si="0"/>
        <v>57</v>
      </c>
      <c r="D60" s="24" t="s">
        <v>187</v>
      </c>
      <c r="E60" s="23">
        <f t="shared" si="0"/>
        <v>57</v>
      </c>
      <c r="F60" s="24" t="s">
        <v>99</v>
      </c>
      <c r="H60" t="str">
        <f t="shared" si="3"/>
        <v>APA2_OUT5</v>
      </c>
      <c r="I60" s="54"/>
      <c r="J60" s="53">
        <f>J58+1</f>
        <v>5</v>
      </c>
      <c r="K60" t="str">
        <f>"APA" &amp; TEXT($I$52, "0") &amp; "_OUT" &amp; TEXT(J60, "0")</f>
        <v>APA2_OUT5</v>
      </c>
      <c r="L60" s="54"/>
      <c r="M60" s="53"/>
      <c r="P60" t="str">
        <f>K68</f>
        <v>APA2_OUT9</v>
      </c>
      <c r="S60" t="str">
        <f>N65</f>
        <v>APA5_OUT6</v>
      </c>
    </row>
    <row r="61" spans="1:19" ht="15" customHeight="1" x14ac:dyDescent="0.25">
      <c r="A61" s="23">
        <f t="shared" si="4"/>
        <v>58</v>
      </c>
      <c r="B61" s="24" t="s">
        <v>100</v>
      </c>
      <c r="C61" s="23">
        <f t="shared" si="0"/>
        <v>58</v>
      </c>
      <c r="D61" s="24" t="s">
        <v>193</v>
      </c>
      <c r="E61" s="23">
        <f t="shared" si="0"/>
        <v>58</v>
      </c>
      <c r="F61" s="24" t="s">
        <v>100</v>
      </c>
      <c r="H61" t="str">
        <f t="shared" si="3"/>
        <v>APA5_OUT4</v>
      </c>
      <c r="I61" s="54"/>
      <c r="J61" s="53"/>
      <c r="L61" s="54"/>
      <c r="M61" s="53">
        <f>M59+1</f>
        <v>4</v>
      </c>
      <c r="N61" t="str">
        <f>"APA" &amp; TEXT($L$55, "0") &amp; "_OUT" &amp; TEXT(M61, "0")</f>
        <v>APA5_OUT4</v>
      </c>
      <c r="S61" t="str">
        <f>N67</f>
        <v>APA5_OUT7</v>
      </c>
    </row>
    <row r="62" spans="1:19" ht="15" customHeight="1" x14ac:dyDescent="0.25">
      <c r="A62" s="23">
        <f t="shared" si="4"/>
        <v>59</v>
      </c>
      <c r="B62" s="24" t="s">
        <v>101</v>
      </c>
      <c r="C62" s="23">
        <f t="shared" si="0"/>
        <v>59</v>
      </c>
      <c r="D62" s="24" t="s">
        <v>188</v>
      </c>
      <c r="E62" s="23">
        <f t="shared" si="0"/>
        <v>59</v>
      </c>
      <c r="F62" s="24" t="s">
        <v>101</v>
      </c>
      <c r="H62" t="str">
        <f t="shared" si="3"/>
        <v>APA2_OUT6</v>
      </c>
      <c r="I62" s="54"/>
      <c r="J62" s="53">
        <f>J60+1</f>
        <v>6</v>
      </c>
      <c r="K62" t="str">
        <f>"APA" &amp; TEXT($I$52, "0") &amp; "_OUT" &amp; TEXT(J62, "0")</f>
        <v>APA2_OUT6</v>
      </c>
      <c r="L62" s="54"/>
      <c r="M62" s="53"/>
      <c r="S62" t="str">
        <f>N69</f>
        <v>APA5_OUT8</v>
      </c>
    </row>
    <row r="63" spans="1:19" ht="15" customHeight="1" x14ac:dyDescent="0.25">
      <c r="A63" s="23">
        <f t="shared" si="4"/>
        <v>60</v>
      </c>
      <c r="B63" s="24" t="s">
        <v>102</v>
      </c>
      <c r="C63" s="23">
        <f t="shared" si="0"/>
        <v>60</v>
      </c>
      <c r="D63" s="24" t="s">
        <v>194</v>
      </c>
      <c r="E63" s="23">
        <f t="shared" si="0"/>
        <v>60</v>
      </c>
      <c r="F63" s="24" t="s">
        <v>102</v>
      </c>
      <c r="H63" t="str">
        <f t="shared" si="3"/>
        <v>APA5_OUT5</v>
      </c>
      <c r="I63" s="54"/>
      <c r="J63" s="53"/>
      <c r="L63" s="54"/>
      <c r="M63" s="53">
        <f>M61+1</f>
        <v>5</v>
      </c>
      <c r="N63" t="str">
        <f>"APA" &amp; TEXT($L$55, "0") &amp; "_OUT" &amp; TEXT(M63, "0")</f>
        <v>APA5_OUT5</v>
      </c>
      <c r="S63" t="str">
        <f>N71</f>
        <v>APA5_OUT9</v>
      </c>
    </row>
    <row r="64" spans="1:19" ht="15" customHeight="1" x14ac:dyDescent="0.25">
      <c r="A64" s="23">
        <f t="shared" si="4"/>
        <v>61</v>
      </c>
      <c r="B64" s="24" t="s">
        <v>103</v>
      </c>
      <c r="C64" s="23">
        <f t="shared" si="0"/>
        <v>61</v>
      </c>
      <c r="D64" s="24" t="s">
        <v>189</v>
      </c>
      <c r="E64" s="23">
        <f t="shared" si="0"/>
        <v>61</v>
      </c>
      <c r="F64" s="24" t="s">
        <v>103</v>
      </c>
      <c r="H64" t="str">
        <f t="shared" si="3"/>
        <v>APA2_OUT7</v>
      </c>
      <c r="I64" s="54"/>
      <c r="J64" s="53">
        <f>J62+1</f>
        <v>7</v>
      </c>
      <c r="K64" t="str">
        <f>"APA" &amp; TEXT($I$52, "0") &amp; "_OUT" &amp; TEXT(J64, "0")</f>
        <v>APA2_OUT7</v>
      </c>
      <c r="L64" s="54"/>
      <c r="M64" s="53"/>
    </row>
    <row r="65" spans="1:19" ht="15" customHeight="1" x14ac:dyDescent="0.25">
      <c r="A65" s="23">
        <f t="shared" si="4"/>
        <v>62</v>
      </c>
      <c r="B65" s="24" t="s">
        <v>104</v>
      </c>
      <c r="C65" s="23">
        <f t="shared" si="0"/>
        <v>62</v>
      </c>
      <c r="D65" s="24" t="s">
        <v>195</v>
      </c>
      <c r="E65" s="23">
        <f t="shared" si="0"/>
        <v>62</v>
      </c>
      <c r="F65" s="24" t="s">
        <v>104</v>
      </c>
      <c r="H65" t="str">
        <f t="shared" si="3"/>
        <v>APA5_OUT6</v>
      </c>
      <c r="I65" s="54"/>
      <c r="J65" s="53"/>
      <c r="L65" s="54"/>
      <c r="M65" s="53">
        <f>M63+1</f>
        <v>6</v>
      </c>
      <c r="N65" t="str">
        <f>"APA" &amp; TEXT($L$55, "0") &amp; "_OUT" &amp; TEXT(M65, "0")</f>
        <v>APA5_OUT6</v>
      </c>
    </row>
    <row r="66" spans="1:19" ht="15" customHeight="1" x14ac:dyDescent="0.25">
      <c r="A66" s="23">
        <f t="shared" si="4"/>
        <v>63</v>
      </c>
      <c r="B66" s="24" t="s">
        <v>105</v>
      </c>
      <c r="C66" s="23">
        <f t="shared" si="0"/>
        <v>63</v>
      </c>
      <c r="D66" s="24" t="s">
        <v>225</v>
      </c>
      <c r="E66" s="23">
        <f t="shared" si="0"/>
        <v>63</v>
      </c>
      <c r="F66" s="24" t="s">
        <v>105</v>
      </c>
      <c r="H66" t="str">
        <f t="shared" si="3"/>
        <v>APA2_OUT8</v>
      </c>
      <c r="I66" s="54"/>
      <c r="J66" s="53">
        <f>J64+1</f>
        <v>8</v>
      </c>
      <c r="K66" t="str">
        <f>"APA" &amp; TEXT($I$52, "0") &amp; "_OUT" &amp; TEXT(J66, "0")</f>
        <v>APA2_OUT8</v>
      </c>
      <c r="L66" s="54"/>
      <c r="M66" s="53"/>
    </row>
    <row r="67" spans="1:19" ht="15" customHeight="1" x14ac:dyDescent="0.25">
      <c r="A67" s="23">
        <f t="shared" si="4"/>
        <v>64</v>
      </c>
      <c r="B67" s="24" t="s">
        <v>106</v>
      </c>
      <c r="C67" s="23">
        <f t="shared" si="0"/>
        <v>64</v>
      </c>
      <c r="D67" s="24" t="s">
        <v>196</v>
      </c>
      <c r="E67" s="23">
        <f t="shared" si="0"/>
        <v>64</v>
      </c>
      <c r="F67" s="24" t="s">
        <v>106</v>
      </c>
      <c r="H67" t="str">
        <f t="shared" si="3"/>
        <v>APA5_OUT7</v>
      </c>
      <c r="I67" s="54"/>
      <c r="J67" s="53"/>
      <c r="L67" s="54"/>
      <c r="M67" s="53">
        <f>M65+1</f>
        <v>7</v>
      </c>
      <c r="N67" t="str">
        <f>"APA" &amp; TEXT($L$55, "0") &amp; "_OUT" &amp; TEXT(M67, "0")</f>
        <v>APA5_OUT7</v>
      </c>
    </row>
    <row r="68" spans="1:19" ht="15" customHeight="1" x14ac:dyDescent="0.25">
      <c r="A68" s="23">
        <f t="shared" si="4"/>
        <v>65</v>
      </c>
      <c r="B68" s="24" t="s">
        <v>107</v>
      </c>
      <c r="C68" s="23">
        <f t="shared" si="0"/>
        <v>65</v>
      </c>
      <c r="D68" s="24" t="s">
        <v>226</v>
      </c>
      <c r="E68" s="23">
        <f t="shared" si="0"/>
        <v>65</v>
      </c>
      <c r="F68" s="24" t="s">
        <v>107</v>
      </c>
      <c r="H68" t="str">
        <f t="shared" si="3"/>
        <v>APA2_OUT9</v>
      </c>
      <c r="I68" s="54"/>
      <c r="J68" s="53">
        <f>J66+1</f>
        <v>9</v>
      </c>
      <c r="K68" t="str">
        <f>"APA" &amp; TEXT($I$52, "0") &amp; "_OUT" &amp; TEXT(J68, "0")</f>
        <v>APA2_OUT9</v>
      </c>
      <c r="L68" s="54"/>
      <c r="M68" s="53"/>
    </row>
    <row r="69" spans="1:19" ht="15" customHeight="1" x14ac:dyDescent="0.25">
      <c r="A69" s="23">
        <f t="shared" si="4"/>
        <v>66</v>
      </c>
      <c r="B69" s="24" t="s">
        <v>108</v>
      </c>
      <c r="C69" s="23">
        <f t="shared" si="0"/>
        <v>66</v>
      </c>
      <c r="D69" s="24" t="s">
        <v>227</v>
      </c>
      <c r="E69" s="23">
        <f t="shared" si="0"/>
        <v>66</v>
      </c>
      <c r="F69" s="24" t="s">
        <v>108</v>
      </c>
      <c r="H69" t="str">
        <f t="shared" si="3"/>
        <v>APA5_OUT8</v>
      </c>
      <c r="I69" s="54"/>
      <c r="J69" s="53"/>
      <c r="L69" s="54"/>
      <c r="M69" s="53">
        <f>M67+1</f>
        <v>8</v>
      </c>
      <c r="N69" t="str">
        <f>"APA" &amp; TEXT($L$55, "0") &amp; "_OUT" &amp; TEXT(M69, "0")</f>
        <v>APA5_OUT8</v>
      </c>
    </row>
    <row r="70" spans="1:19" ht="15" customHeight="1" x14ac:dyDescent="0.25">
      <c r="A70" s="23">
        <f t="shared" si="4"/>
        <v>67</v>
      </c>
      <c r="B70" s="24" t="s">
        <v>109</v>
      </c>
      <c r="C70" s="23">
        <f t="shared" si="0"/>
        <v>67</v>
      </c>
      <c r="D70" s="24" t="s">
        <v>228</v>
      </c>
      <c r="E70" s="23">
        <f t="shared" si="0"/>
        <v>67</v>
      </c>
      <c r="F70" s="24" t="s">
        <v>109</v>
      </c>
      <c r="H70" t="str">
        <f t="shared" si="3"/>
        <v>APA3_OUT9</v>
      </c>
      <c r="I70" s="54">
        <v>3</v>
      </c>
      <c r="J70" s="53">
        <v>9</v>
      </c>
      <c r="K70" t="str">
        <f>"APA" &amp; TEXT($I$70, "0") &amp; "_OUT" &amp; TEXT(J70, "0")</f>
        <v>APA3_OUT9</v>
      </c>
      <c r="L70" s="54"/>
      <c r="M70" s="53"/>
      <c r="P70" t="str">
        <f>K70</f>
        <v>APA3_OUT9</v>
      </c>
    </row>
    <row r="71" spans="1:19" ht="15" customHeight="1" x14ac:dyDescent="0.25">
      <c r="A71" s="23">
        <f t="shared" si="4"/>
        <v>68</v>
      </c>
      <c r="B71" s="24" t="s">
        <v>110</v>
      </c>
      <c r="C71" s="23">
        <f t="shared" si="0"/>
        <v>68</v>
      </c>
      <c r="D71" s="24" t="s">
        <v>229</v>
      </c>
      <c r="E71" s="23">
        <f t="shared" si="0"/>
        <v>68</v>
      </c>
      <c r="F71" s="24" t="s">
        <v>110</v>
      </c>
      <c r="H71" t="str">
        <f t="shared" si="3"/>
        <v>APA5_OUT9</v>
      </c>
      <c r="I71" s="54"/>
      <c r="J71" s="53"/>
      <c r="L71" s="54"/>
      <c r="M71" s="53">
        <f>M69+1</f>
        <v>9</v>
      </c>
      <c r="N71" t="str">
        <f>"APA" &amp; TEXT($L$55, "0") &amp; "_OUT" &amp; TEXT(M71, "0")</f>
        <v>APA5_OUT9</v>
      </c>
      <c r="P71" t="str">
        <f>K72</f>
        <v>APA3_OUT8</v>
      </c>
    </row>
    <row r="72" spans="1:19" ht="15" customHeight="1" x14ac:dyDescent="0.25">
      <c r="A72" s="23">
        <f t="shared" si="4"/>
        <v>69</v>
      </c>
      <c r="B72" s="24" t="s">
        <v>111</v>
      </c>
      <c r="C72" s="23">
        <f t="shared" si="0"/>
        <v>69</v>
      </c>
      <c r="D72" s="24" t="s">
        <v>230</v>
      </c>
      <c r="E72" s="23">
        <f t="shared" si="0"/>
        <v>69</v>
      </c>
      <c r="F72" s="24" t="s">
        <v>111</v>
      </c>
      <c r="H72" t="str">
        <f t="shared" si="3"/>
        <v>APA3_OUT8</v>
      </c>
      <c r="I72" s="54"/>
      <c r="J72" s="53">
        <f>J70-1</f>
        <v>8</v>
      </c>
      <c r="K72" t="str">
        <f>"APA" &amp; TEXT($I$70, "0") &amp; "_OUT" &amp; TEXT(J72, "0")</f>
        <v>APA3_OUT8</v>
      </c>
      <c r="L72" s="54"/>
      <c r="M72" s="53"/>
      <c r="P72" t="str">
        <f>K74</f>
        <v>APA3_OUT7</v>
      </c>
    </row>
    <row r="73" spans="1:19" ht="15" customHeight="1" x14ac:dyDescent="0.25">
      <c r="A73" s="23">
        <f t="shared" si="4"/>
        <v>70</v>
      </c>
      <c r="B73" s="24" t="s">
        <v>112</v>
      </c>
      <c r="C73" s="23">
        <f t="shared" si="0"/>
        <v>70</v>
      </c>
      <c r="D73" s="24" t="s">
        <v>231</v>
      </c>
      <c r="E73" s="23">
        <f t="shared" si="0"/>
        <v>70</v>
      </c>
      <c r="F73" s="24" t="s">
        <v>112</v>
      </c>
      <c r="H73" t="str">
        <f t="shared" si="3"/>
        <v>APA8_OUT9</v>
      </c>
      <c r="I73" s="54"/>
      <c r="J73" s="53"/>
      <c r="L73" s="54">
        <v>8</v>
      </c>
      <c r="M73" s="53">
        <v>9</v>
      </c>
      <c r="N73" t="str">
        <f>"APA" &amp; TEXT($L$73, "0") &amp; "_OUT" &amp; TEXT(M73, "0")</f>
        <v>APA8_OUT9</v>
      </c>
      <c r="P73" t="str">
        <f>K76</f>
        <v>APA3_OUT6</v>
      </c>
      <c r="S73" t="str">
        <f>N73</f>
        <v>APA8_OUT9</v>
      </c>
    </row>
    <row r="74" spans="1:19" ht="15" customHeight="1" x14ac:dyDescent="0.25">
      <c r="A74" s="23">
        <f t="shared" si="4"/>
        <v>71</v>
      </c>
      <c r="B74" s="24" t="s">
        <v>113</v>
      </c>
      <c r="C74" s="23">
        <f t="shared" si="0"/>
        <v>71</v>
      </c>
      <c r="D74" s="24" t="s">
        <v>198</v>
      </c>
      <c r="E74" s="23">
        <f t="shared" si="0"/>
        <v>71</v>
      </c>
      <c r="F74" s="24" t="s">
        <v>113</v>
      </c>
      <c r="H74" t="str">
        <f t="shared" si="3"/>
        <v>APA3_OUT7</v>
      </c>
      <c r="I74" s="54"/>
      <c r="J74" s="53">
        <f>J72-1</f>
        <v>7</v>
      </c>
      <c r="K74" t="str">
        <f>"APA" &amp; TEXT($I$70, "0") &amp; "_OUT" &amp; TEXT(J74, "0")</f>
        <v>APA3_OUT7</v>
      </c>
      <c r="L74" s="54"/>
      <c r="M74" s="53"/>
      <c r="P74" t="str">
        <f>K78</f>
        <v>APA3_OUT5</v>
      </c>
      <c r="S74" t="str">
        <f>N75</f>
        <v>APA8_OUT8</v>
      </c>
    </row>
    <row r="75" spans="1:19" ht="15" customHeight="1" x14ac:dyDescent="0.25">
      <c r="A75" s="23">
        <f t="shared" si="4"/>
        <v>72</v>
      </c>
      <c r="B75" s="24" t="s">
        <v>114</v>
      </c>
      <c r="C75" s="23">
        <f t="shared" si="0"/>
        <v>72</v>
      </c>
      <c r="D75" s="24" t="s">
        <v>232</v>
      </c>
      <c r="E75" s="23">
        <f t="shared" si="0"/>
        <v>72</v>
      </c>
      <c r="F75" s="24" t="s">
        <v>114</v>
      </c>
      <c r="H75" t="str">
        <f t="shared" si="3"/>
        <v>APA8_OUT8</v>
      </c>
      <c r="I75" s="54"/>
      <c r="J75" s="53"/>
      <c r="L75" s="54"/>
      <c r="M75" s="53">
        <f>M73-1</f>
        <v>8</v>
      </c>
      <c r="N75" t="str">
        <f>"APA" &amp; TEXT($L$73, "0") &amp; "_OUT" &amp; TEXT(M75, "0")</f>
        <v>APA8_OUT8</v>
      </c>
      <c r="P75" t="str">
        <f>K80</f>
        <v>APA3_OUT4</v>
      </c>
      <c r="S75" t="str">
        <f>N77</f>
        <v>APA8_OUT7</v>
      </c>
    </row>
    <row r="76" spans="1:19" ht="15" customHeight="1" x14ac:dyDescent="0.25">
      <c r="A76" s="23">
        <f t="shared" si="4"/>
        <v>73</v>
      </c>
      <c r="B76" s="24" t="s">
        <v>115</v>
      </c>
      <c r="C76" s="23">
        <f t="shared" si="0"/>
        <v>73</v>
      </c>
      <c r="D76" s="24" t="s">
        <v>200</v>
      </c>
      <c r="E76" s="23">
        <f t="shared" si="0"/>
        <v>73</v>
      </c>
      <c r="F76" s="24" t="s">
        <v>115</v>
      </c>
      <c r="H76" t="str">
        <f t="shared" si="3"/>
        <v>APA3_OUT6</v>
      </c>
      <c r="I76" s="54"/>
      <c r="J76" s="53">
        <f>J74-1</f>
        <v>6</v>
      </c>
      <c r="K76" t="str">
        <f>"APA" &amp; TEXT($I$70, "0") &amp; "_OUT" &amp; TEXT(J76, "0")</f>
        <v>APA3_OUT6</v>
      </c>
      <c r="L76" s="54"/>
      <c r="M76" s="53"/>
      <c r="P76" t="str">
        <f>K82</f>
        <v>APA3_OUT3</v>
      </c>
      <c r="S76" t="str">
        <f>N79</f>
        <v>APA8_OUT6</v>
      </c>
    </row>
    <row r="77" spans="1:19" ht="15" customHeight="1" x14ac:dyDescent="0.25">
      <c r="A77" s="23">
        <f t="shared" si="4"/>
        <v>74</v>
      </c>
      <c r="B77" s="24" t="s">
        <v>116</v>
      </c>
      <c r="C77" s="23">
        <f t="shared" si="0"/>
        <v>74</v>
      </c>
      <c r="D77" s="24" t="s">
        <v>197</v>
      </c>
      <c r="E77" s="23">
        <f t="shared" si="0"/>
        <v>74</v>
      </c>
      <c r="F77" s="24" t="s">
        <v>116</v>
      </c>
      <c r="H77" t="str">
        <f t="shared" si="3"/>
        <v>APA8_OUT7</v>
      </c>
      <c r="I77" s="54"/>
      <c r="J77" s="53"/>
      <c r="L77" s="54"/>
      <c r="M77" s="53">
        <f>M75-1</f>
        <v>7</v>
      </c>
      <c r="N77" t="str">
        <f>"APA" &amp; TEXT($L$73, "0") &amp; "_OUT" &amp; TEXT(M77, "0")</f>
        <v>APA8_OUT7</v>
      </c>
      <c r="P77" t="str">
        <f>K84</f>
        <v>APA3_OUT2</v>
      </c>
      <c r="S77" t="str">
        <f>N81</f>
        <v>APA8_OUT5</v>
      </c>
    </row>
    <row r="78" spans="1:19" ht="15" customHeight="1" x14ac:dyDescent="0.25">
      <c r="A78" s="23">
        <f t="shared" si="4"/>
        <v>75</v>
      </c>
      <c r="B78" s="24" t="s">
        <v>117</v>
      </c>
      <c r="C78" s="23">
        <f t="shared" si="0"/>
        <v>75</v>
      </c>
      <c r="D78" s="24" t="s">
        <v>202</v>
      </c>
      <c r="E78" s="23">
        <f t="shared" si="0"/>
        <v>75</v>
      </c>
      <c r="F78" s="24" t="s">
        <v>117</v>
      </c>
      <c r="H78" t="str">
        <f t="shared" si="3"/>
        <v>APA3_OUT5</v>
      </c>
      <c r="I78" s="54"/>
      <c r="J78" s="53">
        <f>J76-1</f>
        <v>5</v>
      </c>
      <c r="K78" t="str">
        <f>"APA" &amp; TEXT($I$70, "0") &amp; "_OUT" &amp; TEXT(J78, "0")</f>
        <v>APA3_OUT5</v>
      </c>
      <c r="L78" s="54"/>
      <c r="M78" s="53"/>
      <c r="P78" t="str">
        <f>K86</f>
        <v>APA3_OUT1</v>
      </c>
      <c r="S78" t="str">
        <f>N83</f>
        <v>APA8_OUT4</v>
      </c>
    </row>
    <row r="79" spans="1:19" ht="15" customHeight="1" x14ac:dyDescent="0.25">
      <c r="A79" s="23">
        <f t="shared" si="4"/>
        <v>76</v>
      </c>
      <c r="B79" s="24" t="s">
        <v>118</v>
      </c>
      <c r="C79" s="23">
        <f t="shared" si="0"/>
        <v>76</v>
      </c>
      <c r="D79" s="24" t="s">
        <v>199</v>
      </c>
      <c r="E79" s="23">
        <f t="shared" si="0"/>
        <v>76</v>
      </c>
      <c r="F79" s="24" t="s">
        <v>118</v>
      </c>
      <c r="H79" t="str">
        <f t="shared" si="3"/>
        <v>APA8_OUT6</v>
      </c>
      <c r="I79" s="54"/>
      <c r="J79" s="53"/>
      <c r="L79" s="54"/>
      <c r="M79" s="53">
        <f>M77-1</f>
        <v>6</v>
      </c>
      <c r="N79" t="str">
        <f>"APA" &amp; TEXT($L$73, "0") &amp; "_OUT" &amp; TEXT(M79, "0")</f>
        <v>APA8_OUT6</v>
      </c>
      <c r="S79" t="str">
        <f>N85</f>
        <v>APA8_OUT3</v>
      </c>
    </row>
    <row r="80" spans="1:19" ht="15" customHeight="1" x14ac:dyDescent="0.25">
      <c r="A80" s="23">
        <f t="shared" si="4"/>
        <v>77</v>
      </c>
      <c r="B80" s="24" t="s">
        <v>119</v>
      </c>
      <c r="C80" s="23">
        <f t="shared" si="0"/>
        <v>77</v>
      </c>
      <c r="D80" s="24" t="s">
        <v>204</v>
      </c>
      <c r="E80" s="23">
        <f t="shared" si="0"/>
        <v>77</v>
      </c>
      <c r="F80" s="24" t="s">
        <v>119</v>
      </c>
      <c r="H80" t="str">
        <f t="shared" si="3"/>
        <v>APA3_OUT4</v>
      </c>
      <c r="I80" s="54"/>
      <c r="J80" s="53">
        <f>J78-1</f>
        <v>4</v>
      </c>
      <c r="K80" t="str">
        <f>"APA" &amp; TEXT($I$70, "0") &amp; "_OUT" &amp; TEXT(J80, "0")</f>
        <v>APA3_OUT4</v>
      </c>
      <c r="L80" s="54"/>
      <c r="M80" s="53"/>
      <c r="S80" t="str">
        <f>N87</f>
        <v>APA8_OUT2</v>
      </c>
    </row>
    <row r="81" spans="1:19" ht="15" customHeight="1" x14ac:dyDescent="0.25">
      <c r="A81" s="23">
        <f t="shared" ref="A81:A103" si="5">A80+1</f>
        <v>78</v>
      </c>
      <c r="B81" s="24" t="s">
        <v>120</v>
      </c>
      <c r="C81" s="23">
        <f t="shared" si="0"/>
        <v>78</v>
      </c>
      <c r="D81" s="24" t="s">
        <v>201</v>
      </c>
      <c r="E81" s="23">
        <f t="shared" si="0"/>
        <v>78</v>
      </c>
      <c r="F81" s="24" t="s">
        <v>120</v>
      </c>
      <c r="H81" t="str">
        <f t="shared" ref="H81:H95" si="6">IF(ISBLANK(K81), IF(ISBLANK(N81), "", N81), K81)</f>
        <v>APA8_OUT5</v>
      </c>
      <c r="I81" s="54"/>
      <c r="J81" s="53"/>
      <c r="L81" s="54"/>
      <c r="M81" s="53">
        <f>M79-1</f>
        <v>5</v>
      </c>
      <c r="N81" t="str">
        <f>"APA" &amp; TEXT($L$73, "0") &amp; "_OUT" &amp; TEXT(M81, "0")</f>
        <v>APA8_OUT5</v>
      </c>
      <c r="S81" t="str">
        <f>N89</f>
        <v>APA8_OUT1</v>
      </c>
    </row>
    <row r="82" spans="1:19" ht="15" customHeight="1" x14ac:dyDescent="0.25">
      <c r="A82" s="23">
        <f t="shared" si="5"/>
        <v>79</v>
      </c>
      <c r="B82" s="24" t="s">
        <v>121</v>
      </c>
      <c r="C82" s="23">
        <f t="shared" si="0"/>
        <v>79</v>
      </c>
      <c r="D82" s="24" t="s">
        <v>206</v>
      </c>
      <c r="E82" s="23">
        <f t="shared" si="0"/>
        <v>79</v>
      </c>
      <c r="F82" s="24" t="s">
        <v>121</v>
      </c>
      <c r="H82" t="str">
        <f t="shared" si="6"/>
        <v>APA3_OUT3</v>
      </c>
      <c r="I82" s="54"/>
      <c r="J82" s="53">
        <f>J80-1</f>
        <v>3</v>
      </c>
      <c r="K82" t="str">
        <f>"APA" &amp; TEXT($I$70, "0") &amp; "_OUT" &amp; TEXT(J82, "0")</f>
        <v>APA3_OUT3</v>
      </c>
      <c r="L82" s="54"/>
      <c r="M82" s="53"/>
    </row>
    <row r="83" spans="1:19" ht="15" customHeight="1" x14ac:dyDescent="0.25">
      <c r="A83" s="23">
        <f t="shared" si="5"/>
        <v>80</v>
      </c>
      <c r="B83" s="24" t="s">
        <v>122</v>
      </c>
      <c r="C83" s="23">
        <f t="shared" si="0"/>
        <v>80</v>
      </c>
      <c r="D83" s="24" t="s">
        <v>203</v>
      </c>
      <c r="E83" s="23">
        <f t="shared" si="0"/>
        <v>80</v>
      </c>
      <c r="F83" s="24" t="s">
        <v>122</v>
      </c>
      <c r="H83" t="str">
        <f t="shared" si="6"/>
        <v>APA8_OUT4</v>
      </c>
      <c r="I83" s="54"/>
      <c r="J83" s="53"/>
      <c r="L83" s="54"/>
      <c r="M83" s="53">
        <f>M81-1</f>
        <v>4</v>
      </c>
      <c r="N83" t="str">
        <f>"APA" &amp; TEXT($L$73, "0") &amp; "_OUT" &amp; TEXT(M83, "0")</f>
        <v>APA8_OUT4</v>
      </c>
    </row>
    <row r="84" spans="1:19" ht="15" customHeight="1" x14ac:dyDescent="0.25">
      <c r="A84" s="23">
        <f t="shared" si="5"/>
        <v>81</v>
      </c>
      <c r="B84" s="24" t="s">
        <v>123</v>
      </c>
      <c r="C84" s="23">
        <f t="shared" si="0"/>
        <v>81</v>
      </c>
      <c r="D84" s="24" t="s">
        <v>208</v>
      </c>
      <c r="E84" s="23">
        <f t="shared" si="0"/>
        <v>81</v>
      </c>
      <c r="F84" s="24" t="s">
        <v>123</v>
      </c>
      <c r="H84" t="str">
        <f t="shared" si="6"/>
        <v>APA3_OUT2</v>
      </c>
      <c r="I84" s="54"/>
      <c r="J84" s="53">
        <f>J82-1</f>
        <v>2</v>
      </c>
      <c r="K84" t="str">
        <f>"APA" &amp; TEXT($I$70, "0") &amp; "_OUT" &amp; TEXT(J84, "0")</f>
        <v>APA3_OUT2</v>
      </c>
      <c r="L84" s="54"/>
      <c r="M84" s="53"/>
    </row>
    <row r="85" spans="1:19" ht="15" customHeight="1" x14ac:dyDescent="0.25">
      <c r="A85" s="23">
        <f t="shared" si="5"/>
        <v>82</v>
      </c>
      <c r="B85" s="24" t="s">
        <v>124</v>
      </c>
      <c r="C85" s="23">
        <f t="shared" si="0"/>
        <v>82</v>
      </c>
      <c r="D85" s="24" t="s">
        <v>205</v>
      </c>
      <c r="E85" s="23">
        <f t="shared" si="0"/>
        <v>82</v>
      </c>
      <c r="F85" s="24" t="s">
        <v>124</v>
      </c>
      <c r="H85" t="str">
        <f t="shared" si="6"/>
        <v>APA8_OUT3</v>
      </c>
      <c r="I85" s="54"/>
      <c r="J85" s="53"/>
      <c r="L85" s="54"/>
      <c r="M85" s="53">
        <f>M83-1</f>
        <v>3</v>
      </c>
      <c r="N85" t="str">
        <f>"APA" &amp; TEXT($L$73, "0") &amp; "_OUT" &amp; TEXT(M85, "0")</f>
        <v>APA8_OUT3</v>
      </c>
    </row>
    <row r="86" spans="1:19" ht="15" customHeight="1" x14ac:dyDescent="0.25">
      <c r="A86" s="23">
        <f t="shared" si="5"/>
        <v>83</v>
      </c>
      <c r="B86" s="24" t="s">
        <v>125</v>
      </c>
      <c r="C86" s="23">
        <f t="shared" si="0"/>
        <v>83</v>
      </c>
      <c r="D86" s="24" t="s">
        <v>210</v>
      </c>
      <c r="E86" s="23">
        <f t="shared" si="0"/>
        <v>83</v>
      </c>
      <c r="F86" s="24" t="s">
        <v>125</v>
      </c>
      <c r="H86" t="str">
        <f t="shared" si="6"/>
        <v>APA3_OUT1</v>
      </c>
      <c r="I86" s="54"/>
      <c r="J86" s="53">
        <f>J84-1</f>
        <v>1</v>
      </c>
      <c r="K86" t="str">
        <f>"APA" &amp; TEXT($I$70, "0") &amp; "_OUT" &amp; TEXT(J86, "0")</f>
        <v>APA3_OUT1</v>
      </c>
      <c r="L86" s="54"/>
      <c r="M86" s="53"/>
    </row>
    <row r="87" spans="1:19" ht="15" customHeight="1" x14ac:dyDescent="0.25">
      <c r="A87" s="23">
        <f t="shared" si="5"/>
        <v>84</v>
      </c>
      <c r="B87" s="24" t="s">
        <v>126</v>
      </c>
      <c r="C87" s="23">
        <f t="shared" si="0"/>
        <v>84</v>
      </c>
      <c r="D87" s="24" t="s">
        <v>207</v>
      </c>
      <c r="E87" s="23">
        <f t="shared" si="0"/>
        <v>84</v>
      </c>
      <c r="F87" s="24" t="s">
        <v>126</v>
      </c>
      <c r="H87" t="str">
        <f t="shared" si="6"/>
        <v>APA8_OUT2</v>
      </c>
      <c r="I87" s="54"/>
      <c r="J87" s="53"/>
      <c r="L87" s="54"/>
      <c r="M87" s="53">
        <f>M85-1</f>
        <v>2</v>
      </c>
      <c r="N87" t="str">
        <f>"APA" &amp; TEXT($L$73, "0") &amp; "_OUT" &amp; TEXT(M87, "0")</f>
        <v>APA8_OUT2</v>
      </c>
    </row>
    <row r="88" spans="1:19" ht="15" customHeight="1" x14ac:dyDescent="0.25">
      <c r="A88" s="23">
        <f t="shared" si="5"/>
        <v>85</v>
      </c>
      <c r="B88" s="24" t="s">
        <v>127</v>
      </c>
      <c r="C88" s="23">
        <f t="shared" si="0"/>
        <v>85</v>
      </c>
      <c r="D88" s="24" t="s">
        <v>137</v>
      </c>
      <c r="E88" s="23">
        <f t="shared" si="0"/>
        <v>85</v>
      </c>
      <c r="F88" s="24" t="s">
        <v>127</v>
      </c>
      <c r="H88" t="str">
        <f>IF(ISBLANK(K88), IF(ISBLANK(N88), "", N88), K88)</f>
        <v>AMP_OUT_1</v>
      </c>
      <c r="I88" s="54"/>
      <c r="J88" s="53"/>
      <c r="K88" t="s">
        <v>137</v>
      </c>
      <c r="L88" s="54"/>
      <c r="M88" s="53"/>
    </row>
    <row r="89" spans="1:19" ht="15" customHeight="1" x14ac:dyDescent="0.25">
      <c r="A89" s="23">
        <f t="shared" si="5"/>
        <v>86</v>
      </c>
      <c r="B89" s="24" t="s">
        <v>128</v>
      </c>
      <c r="C89" s="23">
        <f t="shared" si="0"/>
        <v>86</v>
      </c>
      <c r="D89" s="24" t="s">
        <v>209</v>
      </c>
      <c r="E89" s="23">
        <f t="shared" si="0"/>
        <v>86</v>
      </c>
      <c r="F89" s="24" t="s">
        <v>128</v>
      </c>
      <c r="H89" t="str">
        <f t="shared" si="6"/>
        <v>APA8_OUT1</v>
      </c>
      <c r="I89" s="54"/>
      <c r="J89" s="53"/>
      <c r="L89" s="54"/>
      <c r="M89" s="53">
        <f>M87-1</f>
        <v>1</v>
      </c>
      <c r="N89" t="str">
        <f>"APA" &amp; TEXT($L$73, "0") &amp; "_OUT" &amp; TEXT(M89, "0")</f>
        <v>APA8_OUT1</v>
      </c>
    </row>
    <row r="90" spans="1:19" ht="15" customHeight="1" x14ac:dyDescent="0.25">
      <c r="A90" s="23">
        <f t="shared" si="5"/>
        <v>87</v>
      </c>
      <c r="B90" s="24" t="s">
        <v>129</v>
      </c>
      <c r="C90" s="23">
        <f t="shared" si="0"/>
        <v>87</v>
      </c>
      <c r="D90" s="24" t="s">
        <v>138</v>
      </c>
      <c r="E90" s="23">
        <f t="shared" si="0"/>
        <v>87</v>
      </c>
      <c r="F90" s="24" t="s">
        <v>129</v>
      </c>
      <c r="H90" t="str">
        <f t="shared" si="6"/>
        <v>AMP_OUT_2</v>
      </c>
      <c r="I90" s="54"/>
      <c r="J90" s="53"/>
      <c r="K90" t="s">
        <v>138</v>
      </c>
      <c r="L90" s="54"/>
      <c r="M90" s="53"/>
    </row>
    <row r="91" spans="1:19" ht="15" customHeight="1" x14ac:dyDescent="0.25">
      <c r="A91" s="23">
        <f t="shared" si="5"/>
        <v>88</v>
      </c>
      <c r="B91" s="24" t="s">
        <v>130</v>
      </c>
      <c r="C91" s="23">
        <f t="shared" si="0"/>
        <v>88</v>
      </c>
      <c r="D91" s="24" t="s">
        <v>139</v>
      </c>
      <c r="E91" s="23">
        <f t="shared" si="0"/>
        <v>88</v>
      </c>
      <c r="F91" s="24" t="s">
        <v>130</v>
      </c>
      <c r="H91" t="str">
        <f t="shared" si="6"/>
        <v>AMP_OUT_3</v>
      </c>
      <c r="I91" s="54"/>
      <c r="J91" s="53"/>
      <c r="L91" s="54"/>
      <c r="M91" s="53"/>
      <c r="N91" t="s">
        <v>139</v>
      </c>
    </row>
    <row r="92" spans="1:19" ht="15" customHeight="1" x14ac:dyDescent="0.25">
      <c r="A92" s="23">
        <f t="shared" si="5"/>
        <v>89</v>
      </c>
      <c r="B92" s="24" t="s">
        <v>131</v>
      </c>
      <c r="C92" s="23">
        <f t="shared" si="0"/>
        <v>89</v>
      </c>
      <c r="D92" s="24" t="s">
        <v>140</v>
      </c>
      <c r="E92" s="23">
        <f t="shared" si="0"/>
        <v>89</v>
      </c>
      <c r="F92" s="24" t="s">
        <v>131</v>
      </c>
      <c r="H92" t="str">
        <f t="shared" si="6"/>
        <v>AMP_OUT_4</v>
      </c>
      <c r="I92" s="54"/>
      <c r="J92" s="53"/>
      <c r="K92" t="s">
        <v>140</v>
      </c>
      <c r="L92" s="54"/>
      <c r="M92" s="53"/>
    </row>
    <row r="93" spans="1:19" ht="15" customHeight="1" x14ac:dyDescent="0.25">
      <c r="A93" s="23">
        <f t="shared" si="5"/>
        <v>90</v>
      </c>
      <c r="B93" s="24" t="s">
        <v>132</v>
      </c>
      <c r="C93" s="23">
        <f t="shared" si="0"/>
        <v>90</v>
      </c>
      <c r="D93" s="24" t="s">
        <v>141</v>
      </c>
      <c r="E93" s="23">
        <f t="shared" si="0"/>
        <v>90</v>
      </c>
      <c r="F93" s="24" t="s">
        <v>132</v>
      </c>
      <c r="H93" t="str">
        <f t="shared" si="6"/>
        <v>AMP_OUT_5</v>
      </c>
      <c r="I93" s="54"/>
      <c r="J93" s="53"/>
      <c r="L93" s="54"/>
      <c r="M93" s="53"/>
      <c r="N93" t="s">
        <v>141</v>
      </c>
    </row>
    <row r="94" spans="1:19" ht="15" customHeight="1" x14ac:dyDescent="0.25">
      <c r="A94" s="23">
        <f t="shared" si="5"/>
        <v>91</v>
      </c>
      <c r="B94" s="24" t="s">
        <v>133</v>
      </c>
      <c r="C94" s="23">
        <f t="shared" si="0"/>
        <v>91</v>
      </c>
      <c r="D94" s="24" t="s">
        <v>142</v>
      </c>
      <c r="E94" s="23">
        <f t="shared" si="0"/>
        <v>91</v>
      </c>
      <c r="F94" s="24" t="s">
        <v>133</v>
      </c>
      <c r="H94" t="str">
        <f t="shared" si="6"/>
        <v>AMP_OUT_6</v>
      </c>
      <c r="I94" s="54"/>
      <c r="J94" s="53"/>
      <c r="K94" t="s">
        <v>142</v>
      </c>
      <c r="L94" s="54"/>
      <c r="M94" s="53"/>
    </row>
    <row r="95" spans="1:19" ht="15" customHeight="1" x14ac:dyDescent="0.25">
      <c r="A95" s="23">
        <f t="shared" si="5"/>
        <v>92</v>
      </c>
      <c r="B95" s="24" t="s">
        <v>134</v>
      </c>
      <c r="C95" s="23">
        <f t="shared" si="0"/>
        <v>92</v>
      </c>
      <c r="D95" s="24" t="s">
        <v>143</v>
      </c>
      <c r="E95" s="23">
        <f t="shared" si="0"/>
        <v>92</v>
      </c>
      <c r="F95" s="24" t="s">
        <v>134</v>
      </c>
      <c r="H95" t="str">
        <f t="shared" si="6"/>
        <v>AMP_OUT_7</v>
      </c>
      <c r="I95" s="54"/>
      <c r="J95" s="53"/>
      <c r="L95" s="54"/>
      <c r="M95" s="53"/>
      <c r="N95" t="s">
        <v>143</v>
      </c>
    </row>
    <row r="96" spans="1:19" ht="15" customHeight="1" x14ac:dyDescent="0.25">
      <c r="A96" s="23">
        <f t="shared" si="5"/>
        <v>93</v>
      </c>
      <c r="B96" s="24" t="s">
        <v>135</v>
      </c>
      <c r="C96" s="23">
        <f t="shared" si="0"/>
        <v>93</v>
      </c>
      <c r="D96" s="24" t="s">
        <v>37</v>
      </c>
      <c r="E96" s="23">
        <f t="shared" si="0"/>
        <v>93</v>
      </c>
      <c r="F96" s="24" t="s">
        <v>135</v>
      </c>
      <c r="H96" s="55" t="s">
        <v>216</v>
      </c>
      <c r="I96" s="56"/>
      <c r="J96" s="56"/>
      <c r="K96" s="56"/>
      <c r="L96" s="56"/>
      <c r="M96" s="56"/>
      <c r="N96" s="56"/>
    </row>
    <row r="97" spans="1:6" ht="15" customHeight="1" x14ac:dyDescent="0.25">
      <c r="A97" s="23">
        <f t="shared" si="5"/>
        <v>94</v>
      </c>
      <c r="B97" s="24" t="s">
        <v>136</v>
      </c>
      <c r="C97" s="23">
        <f t="shared" si="0"/>
        <v>94</v>
      </c>
      <c r="D97" s="24" t="s">
        <v>37</v>
      </c>
      <c r="E97" s="23">
        <f t="shared" si="0"/>
        <v>94</v>
      </c>
      <c r="F97" s="24" t="s">
        <v>136</v>
      </c>
    </row>
    <row r="98" spans="1:6" ht="15" customHeight="1" x14ac:dyDescent="0.25">
      <c r="A98" s="3">
        <f t="shared" si="5"/>
        <v>95</v>
      </c>
      <c r="B98" s="40" t="s">
        <v>1</v>
      </c>
      <c r="C98" s="36">
        <f>$A98</f>
        <v>95</v>
      </c>
      <c r="D98" s="37" t="s">
        <v>2</v>
      </c>
      <c r="E98" s="36">
        <f>$A98</f>
        <v>95</v>
      </c>
      <c r="F98" s="37" t="s">
        <v>2</v>
      </c>
    </row>
    <row r="99" spans="1:6" ht="15" customHeight="1" x14ac:dyDescent="0.25">
      <c r="A99" s="18">
        <f t="shared" si="5"/>
        <v>96</v>
      </c>
      <c r="B99" s="41" t="s">
        <v>46</v>
      </c>
      <c r="C99" s="46">
        <f t="shared" si="0"/>
        <v>96</v>
      </c>
      <c r="D99" s="47" t="s">
        <v>46</v>
      </c>
      <c r="E99" s="46">
        <f t="shared" si="0"/>
        <v>96</v>
      </c>
      <c r="F99" s="47" t="s">
        <v>46</v>
      </c>
    </row>
    <row r="100" spans="1:6" ht="15" customHeight="1" x14ac:dyDescent="0.25">
      <c r="A100" s="16">
        <f t="shared" si="5"/>
        <v>97</v>
      </c>
      <c r="B100" s="17" t="s">
        <v>47</v>
      </c>
      <c r="C100" s="44">
        <f t="shared" si="0"/>
        <v>97</v>
      </c>
      <c r="D100" s="45" t="s">
        <v>37</v>
      </c>
      <c r="E100" s="44">
        <f t="shared" si="0"/>
        <v>97</v>
      </c>
      <c r="F100" s="45" t="s">
        <v>38</v>
      </c>
    </row>
    <row r="101" spans="1:6" ht="15" customHeight="1" x14ac:dyDescent="0.25">
      <c r="A101" s="32">
        <f t="shared" si="5"/>
        <v>98</v>
      </c>
      <c r="B101" s="31" t="s">
        <v>44</v>
      </c>
      <c r="C101" s="32">
        <f t="shared" si="0"/>
        <v>98</v>
      </c>
      <c r="D101" s="31" t="s">
        <v>44</v>
      </c>
      <c r="E101" s="32">
        <f t="shared" si="0"/>
        <v>98</v>
      </c>
      <c r="F101" s="31" t="s">
        <v>44</v>
      </c>
    </row>
    <row r="102" spans="1:6" ht="15" customHeight="1" x14ac:dyDescent="0.25">
      <c r="A102" s="32">
        <f t="shared" si="5"/>
        <v>99</v>
      </c>
      <c r="B102" s="31" t="s">
        <v>45</v>
      </c>
      <c r="C102" s="32">
        <f t="shared" si="0"/>
        <v>99</v>
      </c>
      <c r="D102" s="31" t="s">
        <v>45</v>
      </c>
      <c r="E102" s="32">
        <f t="shared" si="0"/>
        <v>99</v>
      </c>
      <c r="F102" s="31" t="s">
        <v>45</v>
      </c>
    </row>
    <row r="103" spans="1:6" ht="15" customHeight="1" thickBot="1" x14ac:dyDescent="0.3">
      <c r="A103" s="14">
        <f t="shared" si="5"/>
        <v>100</v>
      </c>
      <c r="B103" s="27" t="s">
        <v>55</v>
      </c>
      <c r="C103" s="14">
        <f t="shared" si="0"/>
        <v>100</v>
      </c>
      <c r="D103" s="27" t="s">
        <v>37</v>
      </c>
      <c r="E103" s="14">
        <f t="shared" si="0"/>
        <v>100</v>
      </c>
      <c r="F103" s="27" t="s">
        <v>37</v>
      </c>
    </row>
    <row r="104" spans="1:6" ht="15" customHeight="1" thickTop="1" x14ac:dyDescent="0.25">
      <c r="A104" s="9">
        <f>COUNT(A4:A103)</f>
        <v>100</v>
      </c>
      <c r="B104" s="10" t="s">
        <v>23</v>
      </c>
      <c r="C104" s="9">
        <f>COUNT(C4:C103)</f>
        <v>100</v>
      </c>
      <c r="D104" s="11" t="s">
        <v>24</v>
      </c>
      <c r="E104" s="9">
        <f>COUNT(E4:E103)</f>
        <v>100</v>
      </c>
      <c r="F104" s="10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Signal names</vt:lpstr>
      <vt:lpstr>Generator</vt:lpstr>
    </vt:vector>
  </TitlesOfParts>
  <Company>Department of Physics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 John John</dc:creator>
  <cp:lastModifiedBy>Jaya John John</cp:lastModifiedBy>
  <dcterms:created xsi:type="dcterms:W3CDTF">2015-03-03T13:14:12Z</dcterms:created>
  <dcterms:modified xsi:type="dcterms:W3CDTF">2015-03-17T16:00:28Z</dcterms:modified>
</cp:coreProperties>
</file>